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X:\14_Afvalpreventie\02_SCHOLEN\Afvalarme School 2025\"/>
    </mc:Choice>
  </mc:AlternateContent>
  <xr:revisionPtr revIDLastSave="0" documentId="13_ncr:1_{A499D2C9-3B55-4D8C-8ED4-DB21E02210F0}" xr6:coauthVersionLast="45" xr6:coauthVersionMax="45" xr10:uidLastSave="{00000000-0000-0000-0000-000000000000}"/>
  <bookViews>
    <workbookView xWindow="-108" yWindow="-108" windowWidth="23256" windowHeight="12576" xr2:uid="{00000000-000D-0000-FFFF-FFFF00000000}"/>
  </bookViews>
  <sheets>
    <sheet name="Blad1" sheetId="1" r:id="rId1"/>
    <sheet name="Blad2" sheetId="2" r:id="rId2"/>
    <sheet name="Blad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171" i="1" l="1"/>
  <c r="G175" i="1"/>
  <c r="F174" i="1"/>
  <c r="A174" i="1"/>
  <c r="F173" i="1"/>
  <c r="F170" i="1"/>
  <c r="A170" i="1"/>
  <c r="F169" i="1"/>
  <c r="F168" i="1"/>
  <c r="A168" i="1"/>
  <c r="F167" i="1"/>
  <c r="F166" i="1"/>
  <c r="A166" i="1"/>
  <c r="F165" i="1"/>
  <c r="F164" i="1"/>
  <c r="A164" i="1"/>
  <c r="F163" i="1"/>
  <c r="F162" i="1"/>
  <c r="A162" i="1"/>
  <c r="F161" i="1"/>
  <c r="F160" i="1"/>
  <c r="A160" i="1"/>
  <c r="F159" i="1"/>
  <c r="F158" i="1"/>
  <c r="A158" i="1"/>
  <c r="F157" i="1"/>
  <c r="F156" i="1"/>
  <c r="A156" i="1"/>
  <c r="F155" i="1"/>
  <c r="F154" i="1"/>
  <c r="A154" i="1"/>
  <c r="F153" i="1"/>
  <c r="F152" i="1"/>
  <c r="A152" i="1"/>
  <c r="F151" i="1"/>
  <c r="G149" i="1"/>
  <c r="F148" i="1"/>
  <c r="A148" i="1"/>
  <c r="F147" i="1"/>
  <c r="F146" i="1"/>
  <c r="A146" i="1"/>
  <c r="F145" i="1"/>
  <c r="F144" i="1"/>
  <c r="A144" i="1"/>
  <c r="F143" i="1"/>
  <c r="F142" i="1"/>
  <c r="A142" i="1"/>
  <c r="F141" i="1"/>
  <c r="F140" i="1"/>
  <c r="A140" i="1"/>
  <c r="F139" i="1"/>
  <c r="A139" i="1"/>
  <c r="F138" i="1"/>
  <c r="F137" i="1"/>
  <c r="A137" i="1"/>
  <c r="F136" i="1"/>
  <c r="A136" i="1"/>
  <c r="F135" i="1"/>
  <c r="G133" i="1"/>
  <c r="F132" i="1"/>
  <c r="A132" i="1"/>
  <c r="F131" i="1"/>
  <c r="A131" i="1"/>
  <c r="F130" i="1"/>
  <c r="F129" i="1"/>
  <c r="F128" i="1"/>
  <c r="A128" i="1"/>
  <c r="A129" i="1" s="1"/>
  <c r="F127" i="1"/>
  <c r="F126" i="1"/>
  <c r="A126" i="1"/>
  <c r="F125" i="1"/>
  <c r="F124" i="1"/>
  <c r="A124" i="1"/>
  <c r="F123" i="1"/>
  <c r="F122" i="1"/>
  <c r="A122" i="1"/>
  <c r="F121" i="1"/>
  <c r="A121" i="1"/>
  <c r="F120" i="1"/>
  <c r="F100" i="1"/>
  <c r="A100" i="1"/>
  <c r="F99" i="1"/>
  <c r="G104" i="1"/>
  <c r="A111" i="1"/>
  <c r="A78" i="1"/>
  <c r="F103" i="1"/>
  <c r="F102" i="1"/>
  <c r="A102" i="1"/>
  <c r="A103" i="1" s="1"/>
  <c r="F101" i="1"/>
  <c r="A87" i="1"/>
  <c r="A80" i="1"/>
  <c r="G88" i="1"/>
  <c r="F87" i="1"/>
  <c r="F86" i="1"/>
  <c r="F85" i="1"/>
  <c r="F84" i="1"/>
  <c r="A84" i="1"/>
  <c r="A85" i="1" s="1"/>
  <c r="F83" i="1"/>
  <c r="F82" i="1"/>
  <c r="A82" i="1"/>
  <c r="F81" i="1"/>
  <c r="F80" i="1"/>
  <c r="F79" i="1"/>
  <c r="F78" i="1"/>
  <c r="F77" i="1"/>
  <c r="F48" i="1"/>
  <c r="A48" i="1"/>
  <c r="A49" i="1" s="1"/>
  <c r="A28" i="1"/>
  <c r="A29" i="1" s="1"/>
  <c r="F171" i="1" l="1"/>
  <c r="E171" i="1" s="1"/>
  <c r="F149" i="1"/>
  <c r="E149" i="1" s="1"/>
  <c r="F133" i="1"/>
  <c r="E133" i="1" s="1"/>
  <c r="F175" i="1"/>
  <c r="A56" i="1"/>
  <c r="A57" i="1" s="1"/>
  <c r="F109" i="1"/>
  <c r="A109" i="1"/>
  <c r="F108" i="1"/>
  <c r="F55" i="1"/>
  <c r="F72" i="1"/>
  <c r="F71" i="1"/>
  <c r="A71" i="1"/>
  <c r="A72" i="1" s="1"/>
  <c r="F70" i="1"/>
  <c r="E175" i="1" l="1"/>
  <c r="A116" i="1"/>
  <c r="A113" i="1"/>
  <c r="A114" i="1" s="1"/>
  <c r="A107" i="1"/>
  <c r="A52" i="1"/>
  <c r="A50" i="1"/>
  <c r="A46" i="1"/>
  <c r="A43" i="1"/>
  <c r="A44" i="1" s="1"/>
  <c r="A41" i="1"/>
  <c r="A38" i="1"/>
  <c r="A39" i="1" s="1"/>
  <c r="A98" i="1"/>
  <c r="A95" i="1"/>
  <c r="A96" i="1" s="1"/>
  <c r="A91" i="1"/>
  <c r="A93" i="1" s="1"/>
  <c r="A76" i="1"/>
  <c r="A74" i="1"/>
  <c r="A68" i="1"/>
  <c r="A69" i="1" s="1"/>
  <c r="A65" i="1"/>
  <c r="A66" i="1" s="1"/>
  <c r="A61" i="1"/>
  <c r="A59" i="1" s="1"/>
  <c r="A63" i="1" s="1"/>
  <c r="A34" i="1"/>
  <c r="A31" i="1"/>
  <c r="A32" i="1" s="1"/>
  <c r="A25" i="1"/>
  <c r="A26" i="1" s="1"/>
  <c r="A22" i="1"/>
  <c r="A23" i="1" s="1"/>
  <c r="A19" i="1"/>
  <c r="A20" i="1" s="1"/>
  <c r="A14" i="1"/>
  <c r="A15" i="1" s="1"/>
  <c r="A16" i="1" s="1"/>
  <c r="A17" i="1" s="1"/>
  <c r="F95" i="1"/>
  <c r="F96" i="1"/>
  <c r="F94" i="1"/>
  <c r="F63" i="1"/>
  <c r="F62" i="1"/>
  <c r="F59" i="1"/>
  <c r="F61" i="1"/>
  <c r="F31" i="1" l="1"/>
  <c r="F28" i="1"/>
  <c r="F56" i="1"/>
  <c r="F65" i="1"/>
  <c r="F69" i="1"/>
  <c r="F67" i="1"/>
  <c r="F64" i="1"/>
  <c r="F17" i="1"/>
  <c r="G35" i="1"/>
  <c r="G53" i="1"/>
  <c r="G117" i="1"/>
  <c r="F116" i="1"/>
  <c r="F115" i="1"/>
  <c r="F114" i="1"/>
  <c r="F113" i="1"/>
  <c r="F112" i="1"/>
  <c r="F111" i="1"/>
  <c r="F110" i="1"/>
  <c r="F107" i="1"/>
  <c r="F106" i="1"/>
  <c r="F52" i="1"/>
  <c r="F51" i="1"/>
  <c r="F50" i="1"/>
  <c r="F49" i="1"/>
  <c r="F47" i="1"/>
  <c r="F46" i="1"/>
  <c r="F45" i="1"/>
  <c r="F44" i="1"/>
  <c r="F43" i="1"/>
  <c r="F42" i="1"/>
  <c r="F41" i="1"/>
  <c r="F40" i="1"/>
  <c r="F39" i="1"/>
  <c r="F38" i="1"/>
  <c r="F37" i="1"/>
  <c r="F98" i="1"/>
  <c r="F97" i="1"/>
  <c r="F93" i="1"/>
  <c r="F92" i="1"/>
  <c r="F91" i="1"/>
  <c r="F90" i="1"/>
  <c r="F76" i="1"/>
  <c r="F75" i="1"/>
  <c r="F74" i="1"/>
  <c r="F73" i="1"/>
  <c r="F68" i="1"/>
  <c r="F66" i="1"/>
  <c r="F57" i="1"/>
  <c r="F58" i="1"/>
  <c r="F60" i="1"/>
  <c r="F34" i="1"/>
  <c r="F33" i="1"/>
  <c r="F32" i="1"/>
  <c r="F30" i="1"/>
  <c r="F29" i="1"/>
  <c r="F27" i="1"/>
  <c r="F26" i="1"/>
  <c r="F25" i="1"/>
  <c r="F24" i="1"/>
  <c r="F23" i="1"/>
  <c r="F22" i="1"/>
  <c r="F21" i="1"/>
  <c r="F20" i="1"/>
  <c r="F19" i="1"/>
  <c r="F18" i="1"/>
  <c r="F16" i="1"/>
  <c r="F15" i="1"/>
  <c r="F14" i="1"/>
  <c r="F13" i="1"/>
  <c r="F104" i="1" l="1"/>
  <c r="F88" i="1"/>
  <c r="F53" i="1"/>
  <c r="F117" i="1"/>
  <c r="F35" i="1"/>
  <c r="E53" i="1" l="1"/>
  <c r="H2" i="1"/>
  <c r="E2" i="1"/>
  <c r="E104" i="1"/>
  <c r="E117" i="1"/>
  <c r="E35" i="1"/>
  <c r="E88" i="1" l="1"/>
</calcChain>
</file>

<file path=xl/sharedStrings.xml><?xml version="1.0" encoding="utf-8"?>
<sst xmlns="http://schemas.openxmlformats.org/spreadsheetml/2006/main" count="293" uniqueCount="201">
  <si>
    <t>Catering</t>
  </si>
  <si>
    <t>vaten bier</t>
  </si>
  <si>
    <t>linnen servetten</t>
  </si>
  <si>
    <t>papieren tafellakens</t>
  </si>
  <si>
    <t>papieren servetten</t>
  </si>
  <si>
    <t>plastic flessen frisdrank en water</t>
  </si>
  <si>
    <t>bulkaankoop catering</t>
  </si>
  <si>
    <t>peukenvuilbakken</t>
  </si>
  <si>
    <t>geen peukenvuilbakken</t>
  </si>
  <si>
    <t>parieren affiches</t>
  </si>
  <si>
    <t>papieren inkomkaarten</t>
  </si>
  <si>
    <t>papieren flyers</t>
  </si>
  <si>
    <t>herbruikbaar bonnetjessysteem</t>
  </si>
  <si>
    <t>wegwerp bonnetjessysteem</t>
  </si>
  <si>
    <t>inkom met papieren armbandjes</t>
  </si>
  <si>
    <t>afvalwater plaatselijk lozen</t>
  </si>
  <si>
    <t>permanent drinkwater laten lopen</t>
  </si>
  <si>
    <t>droog sanitair</t>
  </si>
  <si>
    <t>sanitair met permanent stromend water</t>
  </si>
  <si>
    <t>herbruikbare bekers met waarborgsysteem</t>
  </si>
  <si>
    <t>herbruikbare bekers zonder systeem</t>
  </si>
  <si>
    <t>spaardouchekoppen/douchecoaches</t>
  </si>
  <si>
    <t>Aandachtspunten</t>
  </si>
  <si>
    <t>Promotie en sensibilisatie</t>
  </si>
  <si>
    <t>apart inzamelen van GFT om te composteren</t>
  </si>
  <si>
    <t>sanitair met doorspoelknoppen</t>
  </si>
  <si>
    <t>glazen asbakken op de tafels</t>
  </si>
  <si>
    <t>geen rekening mee gehouden</t>
  </si>
  <si>
    <t>geen spaarzaame voorzieningen</t>
  </si>
  <si>
    <t>zwerfvuil opruimteam</t>
  </si>
  <si>
    <t>sensibiliseren over zwerfvuil</t>
  </si>
  <si>
    <t>metalen of herbruikbaar bestek</t>
  </si>
  <si>
    <t>borden</t>
  </si>
  <si>
    <t>bestek</t>
  </si>
  <si>
    <t>tafellakens</t>
  </si>
  <si>
    <t>bekers</t>
  </si>
  <si>
    <t>servetten</t>
  </si>
  <si>
    <t>tafelversiering</t>
  </si>
  <si>
    <t>inkomkaarten</t>
  </si>
  <si>
    <t>flyers</t>
  </si>
  <si>
    <t>bonnetjessysteem</t>
  </si>
  <si>
    <t>inkom</t>
  </si>
  <si>
    <t>drankverpakking</t>
  </si>
  <si>
    <t>aankoop catering</t>
  </si>
  <si>
    <t>vuilbaksysteem</t>
  </si>
  <si>
    <t>sigarettenpeuken</t>
  </si>
  <si>
    <t>asbakken</t>
  </si>
  <si>
    <t>zwerfvuil</t>
  </si>
  <si>
    <t>afvalverzamelplaatsen</t>
  </si>
  <si>
    <t>spoelwater</t>
  </si>
  <si>
    <t>sanitair</t>
  </si>
  <si>
    <t>douches</t>
  </si>
  <si>
    <t>x</t>
  </si>
  <si>
    <t>uitstekend</t>
  </si>
  <si>
    <t>goed</t>
  </si>
  <si>
    <t>onvoldoende</t>
  </si>
  <si>
    <t>geen asbakken op de tafels</t>
  </si>
  <si>
    <t>afvalverzamelplaatsen voor de organisatie</t>
  </si>
  <si>
    <t xml:space="preserve">enkel grijze vuilbakken </t>
  </si>
  <si>
    <t>wergwerp asbakken op de tafels</t>
  </si>
  <si>
    <t xml:space="preserve">geen aparte inzameling van GFT </t>
  </si>
  <si>
    <t>stenen of herbruikbare borden</t>
  </si>
  <si>
    <t>retourflessen frisdrank en water</t>
  </si>
  <si>
    <t>matig</t>
  </si>
  <si>
    <t>tafellakens van gerecycleerd papier</t>
  </si>
  <si>
    <t>servetten van gerecycleerd papier</t>
  </si>
  <si>
    <t>geen (papieren) inkomkaarten</t>
  </si>
  <si>
    <t>geen (papieren) flyers</t>
  </si>
  <si>
    <t>Materiaal</t>
  </si>
  <si>
    <t>geen of herbruikbare tafelversiering</t>
  </si>
  <si>
    <t>tijdloze spandoeken / borden</t>
  </si>
  <si>
    <t>papieren boekje/affiche voor sponsorinkomsten</t>
  </si>
  <si>
    <t>Sorteren en recycleren</t>
  </si>
  <si>
    <t>Totaalscore</t>
  </si>
  <si>
    <t>Aanmerkingen, suggesties, werkpunten</t>
  </si>
  <si>
    <t>Score</t>
  </si>
  <si>
    <t>het flyeren (door bezoekers) verbieden</t>
  </si>
  <si>
    <t>flyeren</t>
  </si>
  <si>
    <t>Totaal nulscore</t>
  </si>
  <si>
    <t>Totaalscore van de gekozenacties / Maximum aantal punten</t>
  </si>
  <si>
    <t>geen rekening mee hehouden</t>
  </si>
  <si>
    <t>verplichten om verpakkingsafval te voorkomen</t>
  </si>
  <si>
    <t>affiches op gerecycleerd, gecertificeerd papier</t>
  </si>
  <si>
    <t>inkomkaarten op gerecycleerd, gecertificeerd papier</t>
  </si>
  <si>
    <t>flyers op gerecycleerd, gecertificeerd papier</t>
  </si>
  <si>
    <t>sociale media, websites, mailings</t>
  </si>
  <si>
    <t>via smartphone applicatie, QR tags, LCD schermen</t>
  </si>
  <si>
    <t>programma op gerecycleerd, gecertificeerd papier</t>
  </si>
  <si>
    <t>papieren programmaboekje</t>
  </si>
  <si>
    <t>geen (papieren) affiches</t>
  </si>
  <si>
    <t>informatie op gerecycleerd, gecertificeerd papier</t>
  </si>
  <si>
    <t>regenwater</t>
  </si>
  <si>
    <t>gebruik van regenwater waar mogelijk</t>
  </si>
  <si>
    <t>gebruik van glazen</t>
  </si>
  <si>
    <t>gebruik van LCD-schermen voor sponsorinkomsten</t>
  </si>
  <si>
    <t>inkom met stempelkussen</t>
  </si>
  <si>
    <t>promotie van sponsors</t>
  </si>
  <si>
    <t>(externe) cateraars</t>
  </si>
  <si>
    <t>groente, fruit en tuinafval</t>
  </si>
  <si>
    <t>Afvalwater</t>
  </si>
  <si>
    <t>geen of linnen tafellakens</t>
  </si>
  <si>
    <t>afvaleilanden</t>
  </si>
  <si>
    <t>sensibiliseren afval</t>
  </si>
  <si>
    <t>Item</t>
  </si>
  <si>
    <t>C</t>
  </si>
  <si>
    <t>gebruikt water</t>
  </si>
  <si>
    <t>informatie via LCD scherm of herbruikbare spandoeken</t>
  </si>
  <si>
    <t>mensen (ludiek) aansporen om afval te voorkomen / te sorteren</t>
  </si>
  <si>
    <t>communiceren om verpakkingsafval te vermijden of zelf terug mee te nemen</t>
  </si>
  <si>
    <t>schotels / schoteltjes</t>
  </si>
  <si>
    <t>voedselverliezen</t>
  </si>
  <si>
    <t>overschot voedsel wordt gebruikt als diereneten</t>
  </si>
  <si>
    <t>overschot voedsel wordt 100% gerecupereerd voor menselijke consumptie</t>
  </si>
  <si>
    <t>enkel bakken bier</t>
  </si>
  <si>
    <t>enkel verversen wanneer nodig</t>
  </si>
  <si>
    <t>aansluiten op riolering / gebruik afvalwatertank / mobiele waterzuivering</t>
  </si>
  <si>
    <t>wegwerp tafelversiering restafval</t>
  </si>
  <si>
    <t>promotie met duiding: bvb met een wedstrijdelement, met animatie of …</t>
  </si>
  <si>
    <t>catering vervoeren</t>
  </si>
  <si>
    <t>AFVALPREVENTIE</t>
  </si>
  <si>
    <t>bemande afvalpunten of afvalpunten met zeer duidelijke signalisatie</t>
  </si>
  <si>
    <t>Nulscore op thema 'Materiaal'</t>
  </si>
  <si>
    <t>Nulscore op thema 'Sorteren en recycleren'</t>
  </si>
  <si>
    <t>Nulscore op thema 'Promotie en sensibilisatie'</t>
  </si>
  <si>
    <t>Nulscore op thema 'Catering'</t>
  </si>
  <si>
    <t>Nulscore op thema 'Afvalwater'</t>
  </si>
  <si>
    <t>gebruik afvaleilanden bij elk cateringpunt</t>
  </si>
  <si>
    <t>enkel een centraal afvaleiland</t>
  </si>
  <si>
    <t>aankoop grote hoeveelheden met veel verpakkingsafval</t>
  </si>
  <si>
    <t>gebruik van zilverpapier, wegwerschalen of plastic wergwerpzakjes</t>
  </si>
  <si>
    <t>gebruik van herbruikbare voedselverpakking om voedsel te vervoeren</t>
  </si>
  <si>
    <t>spandoeken / borden voor eenmalig gebruik</t>
  </si>
  <si>
    <t>wegwerpbekers apart inzamelen (plastic in de roze zak)</t>
  </si>
  <si>
    <t>wegwerpborden apart inzamelen (plastic in de roze zak)</t>
  </si>
  <si>
    <t>wegwerpschotels apart inzamelen (plastic in de roze zak)</t>
  </si>
  <si>
    <t>wegwerpbestek apart inzamelen (plastic in de roze zak)</t>
  </si>
  <si>
    <t>wegwerpbekers (restafval)</t>
  </si>
  <si>
    <t>wegwerpborden (restafval)</t>
  </si>
  <si>
    <t>wegwerpschotels (restafval)</t>
  </si>
  <si>
    <t>wegwerpbestek (restafval)</t>
  </si>
  <si>
    <t xml:space="preserve">Naam + Voornaam contactpersoon: </t>
  </si>
  <si>
    <t xml:space="preserve">Adres contactpersoon : </t>
  </si>
  <si>
    <t>GSM contactpersoon :</t>
  </si>
  <si>
    <t xml:space="preserve">E-mailadres contactpersoon : </t>
  </si>
  <si>
    <t>Verwacht aantal bezoekers:</t>
  </si>
  <si>
    <t xml:space="preserve">Naam, plaats en datum schoolfeest: </t>
  </si>
  <si>
    <t>aankondiging schoolfeest</t>
  </si>
  <si>
    <t>programma schoolfeest</t>
  </si>
  <si>
    <t>promotie afvalarm schoolfeest</t>
  </si>
  <si>
    <t>DUURZAAMHEID</t>
  </si>
  <si>
    <t>Energie</t>
  </si>
  <si>
    <t>energieverantwoordelijke</t>
  </si>
  <si>
    <t>persoon die energieverbruik minimaliseert</t>
  </si>
  <si>
    <t>persoon die energieverbruik controleert</t>
  </si>
  <si>
    <t>verlichting</t>
  </si>
  <si>
    <t>enkel LED verlichting of spaarlampen</t>
  </si>
  <si>
    <t>groene stroom</t>
  </si>
  <si>
    <t>gebruik 100% groene stroom en/of stroomgenerator met zonnepanelen</t>
  </si>
  <si>
    <t>gebruik grijze stroom en/of dieselgeneratoren</t>
  </si>
  <si>
    <t>spaarzaam zijn</t>
  </si>
  <si>
    <t>standhouders/medewerkers zijn mee spaarzaam</t>
  </si>
  <si>
    <t>communiceren van energiebesparende maatrgelen</t>
  </si>
  <si>
    <t>enkel noodzakelijke verlichting</t>
  </si>
  <si>
    <t>enkel noodzakelijke verlichting en sfeeraccenten</t>
  </si>
  <si>
    <t>Nulscore op thema 'Energie'</t>
  </si>
  <si>
    <t>Milieuverantwoorde producten</t>
  </si>
  <si>
    <t>catering</t>
  </si>
  <si>
    <t>minstens 50% streekeigen producten</t>
  </si>
  <si>
    <t>aanwezigheid van streekeigen producten</t>
  </si>
  <si>
    <t>minstens 50% seizoensgebonden producten</t>
  </si>
  <si>
    <t>aanwezigheid van seizoensgebonden producten</t>
  </si>
  <si>
    <t>aanwezigheid van Fair Trade producten</t>
  </si>
  <si>
    <t>aanwezigheid van biologische producten</t>
  </si>
  <si>
    <t>aanwezigheid van vegetarische producten</t>
  </si>
  <si>
    <t>onderhoudsproducten</t>
  </si>
  <si>
    <t>poetsproducten met (Europees) ecolabel</t>
  </si>
  <si>
    <t>Nulscore op thema 'Milieuverantwoorde producten'</t>
  </si>
  <si>
    <t>Mobiliteit (STOP-principe)</t>
  </si>
  <si>
    <t>voetgangers</t>
  </si>
  <si>
    <t>veilige en comfortabele toegangswegen</t>
  </si>
  <si>
    <t>fietsers</t>
  </si>
  <si>
    <t>stimuleren om te voet of met de fiets te komen</t>
  </si>
  <si>
    <t>goed ingerichte fietsenstalling (evt bewaakt of met parkeersysteem)</t>
  </si>
  <si>
    <t>stimuli: vestiaire fietskledij, herstelmateriaal, fietspompen, gratis drankje, …</t>
  </si>
  <si>
    <t>rekening houden met aantrekkelijke fietsroutes</t>
  </si>
  <si>
    <t>openbaar vervoer</t>
  </si>
  <si>
    <t>stimuleren om met het openbaar vervoer te komen</t>
  </si>
  <si>
    <t xml:space="preserve">halte openbaar vervoer binnen 500 meter </t>
  </si>
  <si>
    <t>feestbus</t>
  </si>
  <si>
    <t>inzet van extra (feest)bussen</t>
  </si>
  <si>
    <t xml:space="preserve">website </t>
  </si>
  <si>
    <t>fiets-, bus-, tram- en treinroutes op de homepagina</t>
  </si>
  <si>
    <t>links naar carpoolwebsites vermelden</t>
  </si>
  <si>
    <t>Nulscore op thema 'Mobiliteit'</t>
  </si>
  <si>
    <t>Geluid</t>
  </si>
  <si>
    <t>Geluidsnormen</t>
  </si>
  <si>
    <t>geluid boven 85 dB teruggekoppeld met College Burgemeester en Schepenen</t>
  </si>
  <si>
    <t>Nulscore op thema 'Geluid'</t>
  </si>
  <si>
    <t>ondermaats</t>
  </si>
  <si>
    <t xml:space="preserve">De Duurzame schoolfeestentoets heeft tot doel alle aspecten van afvalarm en duurzaam organiseren overzichtelijk in kaart te brengen voor jouw organisatie. Zet bij elk item een kruisje achter een groen (afvalarm engagement = 0 punten) aandachtspunt, een oranje (afvalarme intentie = 1 punt) aandachtspunt of een rood (niet afvalarm engagement = 2 punten) aandachtspunt. Hierdoor krijg je per item een bepaalde score. Uw (totaal)score wordt automatisch gequoteerd en voorzien van  een kleurencode. Tracht met je (totaal)score(s) de nul zo dicht mogelijk te benaderen en ijver om rekening te houden met de aanmerkingen, suggesties en werkpunten om zo steeds dichter bij die nul te komen. Vervang in de eerste kolom enkel de 1 door een 0 als het item niet van toepassing is voor jouw organisatie. Comuniceer       de aandachtspunten bij uw medewerkers en de bezoekers. Succes!
</t>
  </si>
  <si>
    <t>stenen of herbruikbare schotels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</si>
</sst>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Calibri"/>
      <family val="2"/>
      <scheme val="minor"/>
    </font>
    <font>
      <b/>
      <sz val="11"/>
      <color theme="1"/>
      <name val="Calibri"/>
      <family val="2"/>
      <scheme val="minor"/>
    </font>
    <font>
      <sz val="11"/>
      <name val="Calibri"/>
      <family val="2"/>
      <scheme val="minor"/>
    </font>
    <font>
      <sz val="12"/>
      <color theme="1"/>
      <name val="Calibri"/>
      <family val="2"/>
      <scheme val="minor"/>
    </font>
    <font>
      <b/>
      <sz val="36"/>
      <color theme="1" tint="0.499984740745262"/>
      <name val="Calibri"/>
      <family val="2"/>
      <scheme val="minor"/>
    </font>
    <font>
      <sz val="36"/>
      <color theme="1" tint="0.499984740745262"/>
      <name val="Calibri"/>
      <family val="2"/>
      <scheme val="minor"/>
    </font>
    <font>
      <b/>
      <sz val="12"/>
      <name val="Calibri"/>
      <family val="2"/>
      <scheme val="minor"/>
    </font>
    <font>
      <sz val="12"/>
      <name val="Calibri"/>
      <family val="2"/>
      <scheme val="minor"/>
    </font>
    <font>
      <b/>
      <sz val="16"/>
      <color theme="6" tint="-0.499984740745262"/>
      <name val="Calibri"/>
      <family val="2"/>
      <scheme val="minor"/>
    </font>
    <font>
      <b/>
      <sz val="11"/>
      <name val="Calibri"/>
      <family val="2"/>
      <scheme val="minor"/>
    </font>
    <font>
      <b/>
      <sz val="8"/>
      <name val="Calibri"/>
      <family val="2"/>
      <scheme val="minor"/>
    </font>
    <font>
      <sz val="8"/>
      <name val="Calibri"/>
      <family val="2"/>
      <scheme val="minor"/>
    </font>
    <font>
      <sz val="8"/>
      <color theme="1"/>
      <name val="Calibri"/>
      <family val="2"/>
      <scheme val="minor"/>
    </font>
    <font>
      <b/>
      <sz val="10"/>
      <color theme="1"/>
      <name val="Calibri"/>
      <family val="2"/>
      <scheme val="minor"/>
    </font>
    <font>
      <b/>
      <sz val="10"/>
      <name val="Calibri"/>
      <family val="2"/>
      <scheme val="minor"/>
    </font>
    <font>
      <b/>
      <sz val="11"/>
      <color theme="0"/>
      <name val="Calibri"/>
      <family val="2"/>
      <scheme val="minor"/>
    </font>
    <font>
      <b/>
      <sz val="14"/>
      <color theme="6" tint="0.39997558519241921"/>
      <name val="Calibri"/>
      <family val="2"/>
      <scheme val="minor"/>
    </font>
    <font>
      <b/>
      <sz val="11"/>
      <color rgb="FFFFFF00"/>
      <name val="Calibri"/>
      <family val="2"/>
      <scheme val="minor"/>
    </font>
    <font>
      <b/>
      <sz val="8"/>
      <color theme="1" tint="0.499984740745262"/>
      <name val="Calibri"/>
      <family val="2"/>
      <scheme val="minor"/>
    </font>
    <font>
      <b/>
      <sz val="11"/>
      <color theme="6" tint="0.39997558519241921"/>
      <name val="Calibri"/>
      <family val="2"/>
      <scheme val="minor"/>
    </font>
  </fonts>
  <fills count="14">
    <fill>
      <patternFill patternType="none"/>
    </fill>
    <fill>
      <patternFill patternType="gray125"/>
    </fill>
    <fill>
      <patternFill patternType="solid">
        <fgColor theme="5"/>
        <bgColor indexed="64"/>
      </patternFill>
    </fill>
    <fill>
      <patternFill patternType="solid">
        <fgColor rgb="FFFFFF00"/>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theme="1"/>
        <bgColor indexed="64"/>
      </patternFill>
    </fill>
    <fill>
      <patternFill patternType="solid">
        <fgColor theme="0" tint="-0.499984740745262"/>
        <bgColor indexed="64"/>
      </patternFill>
    </fill>
    <fill>
      <patternFill patternType="solid">
        <fgColor theme="2"/>
        <bgColor indexed="64"/>
      </patternFill>
    </fill>
    <fill>
      <patternFill patternType="solid">
        <fgColor theme="6" tint="0.39997558519241921"/>
        <bgColor indexed="64"/>
      </patternFill>
    </fill>
    <fill>
      <patternFill patternType="solid">
        <fgColor theme="6"/>
        <bgColor indexed="64"/>
      </patternFill>
    </fill>
    <fill>
      <patternFill patternType="solid">
        <fgColor theme="5" tint="0.39997558519241921"/>
        <bgColor indexed="64"/>
      </patternFill>
    </fill>
    <fill>
      <patternFill patternType="solid">
        <fgColor rgb="FF008A9F"/>
        <bgColor indexed="64"/>
      </patternFill>
    </fill>
    <fill>
      <patternFill patternType="solid">
        <fgColor theme="0" tint="-0.34998626667073579"/>
        <bgColor indexed="64"/>
      </patternFill>
    </fill>
  </fills>
  <borders count="3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dotted">
        <color auto="1"/>
      </left>
      <right style="thick">
        <color auto="1"/>
      </right>
      <top style="thick">
        <color auto="1"/>
      </top>
      <bottom style="thick">
        <color auto="1"/>
      </bottom>
      <diagonal/>
    </border>
    <border>
      <left style="thin">
        <color auto="1"/>
      </left>
      <right style="thin">
        <color auto="1"/>
      </right>
      <top style="medium">
        <color auto="1"/>
      </top>
      <bottom style="thin">
        <color auto="1"/>
      </bottom>
      <diagonal/>
    </border>
    <border>
      <left style="thin">
        <color auto="1"/>
      </left>
      <right style="thin">
        <color auto="1"/>
      </right>
      <top style="thick">
        <color auto="1"/>
      </top>
      <bottom/>
      <diagonal/>
    </border>
    <border>
      <left style="thin">
        <color auto="1"/>
      </left>
      <right style="thin">
        <color auto="1"/>
      </right>
      <top style="medium">
        <color auto="1"/>
      </top>
      <bottom style="thick">
        <color auto="1"/>
      </bottom>
      <diagonal/>
    </border>
    <border>
      <left style="thin">
        <color auto="1"/>
      </left>
      <right style="thin">
        <color auto="1"/>
      </right>
      <top style="medium">
        <color auto="1"/>
      </top>
      <bottom/>
      <diagonal/>
    </border>
    <border>
      <left style="thick">
        <color auto="1"/>
      </left>
      <right/>
      <top style="thick">
        <color auto="1"/>
      </top>
      <bottom/>
      <diagonal/>
    </border>
    <border>
      <left/>
      <right/>
      <top style="thick">
        <color auto="1"/>
      </top>
      <bottom/>
      <diagonal/>
    </border>
    <border>
      <left style="thick">
        <color auto="1"/>
      </left>
      <right/>
      <top/>
      <bottom/>
      <diagonal/>
    </border>
    <border>
      <left style="thick">
        <color auto="1"/>
      </left>
      <right/>
      <top/>
      <bottom style="thick">
        <color auto="1"/>
      </bottom>
      <diagonal/>
    </border>
    <border>
      <left/>
      <right/>
      <top/>
      <bottom style="thick">
        <color auto="1"/>
      </bottom>
      <diagonal/>
    </border>
    <border>
      <left style="dotted">
        <color auto="1"/>
      </left>
      <right style="thick">
        <color auto="1"/>
      </right>
      <top style="thick">
        <color auto="1"/>
      </top>
      <bottom/>
      <diagonal/>
    </border>
    <border>
      <left style="dotted">
        <color auto="1"/>
      </left>
      <right style="thick">
        <color auto="1"/>
      </right>
      <top/>
      <bottom/>
      <diagonal/>
    </border>
    <border>
      <left style="dotted">
        <color auto="1"/>
      </left>
      <right style="thick">
        <color auto="1"/>
      </right>
      <top/>
      <bottom style="thick">
        <color auto="1"/>
      </bottom>
      <diagonal/>
    </border>
    <border>
      <left style="dotted">
        <color auto="1"/>
      </left>
      <right style="thick">
        <color auto="1"/>
      </right>
      <top style="thin">
        <color auto="1"/>
      </top>
      <bottom/>
      <diagonal/>
    </border>
    <border>
      <left style="thick">
        <color auto="1"/>
      </left>
      <right style="dotted">
        <color auto="1"/>
      </right>
      <top style="thick">
        <color auto="1"/>
      </top>
      <bottom style="thick">
        <color auto="1"/>
      </bottom>
      <diagonal/>
    </border>
    <border>
      <left style="dotted">
        <color auto="1"/>
      </left>
      <right/>
      <top style="thick">
        <color auto="1"/>
      </top>
      <bottom style="thick">
        <color auto="1"/>
      </bottom>
      <diagonal/>
    </border>
    <border>
      <left style="dotted">
        <color auto="1"/>
      </left>
      <right style="thick">
        <color auto="1"/>
      </right>
      <top style="dotted">
        <color auto="1"/>
      </top>
      <bottom style="thin">
        <color auto="1"/>
      </bottom>
      <diagonal/>
    </border>
    <border>
      <left/>
      <right style="dotted">
        <color auto="1"/>
      </right>
      <top style="thick">
        <color auto="1"/>
      </top>
      <bottom style="thick">
        <color auto="1"/>
      </bottom>
      <diagonal/>
    </border>
    <border>
      <left style="thin">
        <color auto="1"/>
      </left>
      <right/>
      <top style="thin">
        <color auto="1"/>
      </top>
      <bottom/>
      <diagonal/>
    </border>
    <border>
      <left style="thin">
        <color auto="1"/>
      </left>
      <right style="thin">
        <color auto="1"/>
      </right>
      <top style="thick">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ck">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ck">
        <color auto="1"/>
      </right>
      <top style="thin">
        <color auto="1"/>
      </top>
      <bottom/>
      <diagonal/>
    </border>
    <border>
      <left style="medium">
        <color auto="1"/>
      </left>
      <right style="thin">
        <color auto="1"/>
      </right>
      <top style="medium">
        <color auto="1"/>
      </top>
      <bottom style="thick">
        <color auto="1"/>
      </bottom>
      <diagonal/>
    </border>
    <border>
      <left style="thin">
        <color auto="1"/>
      </left>
      <right style="thick">
        <color auto="1"/>
      </right>
      <top style="medium">
        <color auto="1"/>
      </top>
      <bottom style="thick">
        <color auto="1"/>
      </bottom>
      <diagonal/>
    </border>
    <border>
      <left style="thin">
        <color auto="1"/>
      </left>
      <right style="thin">
        <color auto="1"/>
      </right>
      <top/>
      <bottom/>
      <diagonal/>
    </border>
    <border>
      <left style="thin">
        <color auto="1"/>
      </left>
      <right/>
      <top style="thick">
        <color auto="1"/>
      </top>
      <bottom style="medium">
        <color auto="1"/>
      </bottom>
      <diagonal/>
    </border>
  </borders>
  <cellStyleXfs count="1">
    <xf numFmtId="0" fontId="0" fillId="0" borderId="0"/>
  </cellStyleXfs>
  <cellXfs count="183">
    <xf numFmtId="0" fontId="0" fillId="0" borderId="0" xfId="0"/>
    <xf numFmtId="0" fontId="0" fillId="0" borderId="0" xfId="0" applyProtection="1">
      <protection hidden="1"/>
    </xf>
    <xf numFmtId="0" fontId="8" fillId="3" borderId="8" xfId="0" applyFont="1" applyFill="1" applyBorder="1" applyAlignment="1" applyProtection="1">
      <alignment horizontal="center" vertical="center"/>
      <protection hidden="1"/>
    </xf>
    <xf numFmtId="0" fontId="11" fillId="0" borderId="14" xfId="0" applyFont="1" applyFill="1" applyBorder="1" applyAlignment="1" applyProtection="1">
      <alignment horizontal="center" vertical="center"/>
      <protection hidden="1"/>
    </xf>
    <xf numFmtId="0" fontId="10" fillId="0" borderId="13" xfId="0" applyFont="1" applyFill="1" applyBorder="1" applyAlignment="1" applyProtection="1">
      <alignment horizontal="right" vertical="center" shrinkToFit="1"/>
      <protection hidden="1"/>
    </xf>
    <xf numFmtId="0" fontId="10" fillId="0" borderId="14" xfId="0" applyFont="1" applyFill="1" applyBorder="1" applyAlignment="1" applyProtection="1">
      <alignment horizontal="right" vertical="center" shrinkToFit="1"/>
      <protection hidden="1"/>
    </xf>
    <xf numFmtId="0" fontId="12" fillId="10" borderId="18" xfId="0" applyFont="1" applyFill="1" applyBorder="1" applyAlignment="1" applyProtection="1">
      <alignment horizontal="center"/>
      <protection hidden="1"/>
    </xf>
    <xf numFmtId="0" fontId="12" fillId="0" borderId="0" xfId="0" applyFont="1" applyProtection="1">
      <protection hidden="1"/>
    </xf>
    <xf numFmtId="0" fontId="11" fillId="0" borderId="0" xfId="0" applyFont="1" applyFill="1" applyBorder="1" applyAlignment="1" applyProtection="1">
      <alignment horizontal="center" vertical="center"/>
      <protection hidden="1"/>
    </xf>
    <xf numFmtId="0" fontId="10" fillId="0" borderId="15" xfId="0" applyFont="1" applyFill="1" applyBorder="1" applyAlignment="1" applyProtection="1">
      <alignment horizontal="right" vertical="center" shrinkToFit="1"/>
      <protection hidden="1"/>
    </xf>
    <xf numFmtId="0" fontId="10" fillId="0" borderId="0" xfId="0" applyFont="1" applyFill="1" applyBorder="1" applyAlignment="1" applyProtection="1">
      <alignment horizontal="right" vertical="center" shrinkToFit="1"/>
      <protection hidden="1"/>
    </xf>
    <xf numFmtId="0" fontId="12" fillId="9" borderId="19" xfId="0" applyFont="1" applyFill="1" applyBorder="1" applyAlignment="1" applyProtection="1">
      <alignment horizontal="center"/>
      <protection hidden="1"/>
    </xf>
    <xf numFmtId="0" fontId="11" fillId="0" borderId="17" xfId="0" applyFont="1" applyFill="1" applyBorder="1" applyAlignment="1" applyProtection="1">
      <alignment horizontal="center" vertical="center"/>
      <protection hidden="1"/>
    </xf>
    <xf numFmtId="0" fontId="10" fillId="0" borderId="16" xfId="0" applyFont="1" applyFill="1" applyBorder="1" applyAlignment="1" applyProtection="1">
      <alignment horizontal="right" vertical="center" shrinkToFit="1"/>
      <protection hidden="1"/>
    </xf>
    <xf numFmtId="0" fontId="10" fillId="0" borderId="17" xfId="0" applyFont="1" applyFill="1" applyBorder="1" applyAlignment="1" applyProtection="1">
      <alignment horizontal="right" vertical="center" shrinkToFit="1"/>
      <protection hidden="1"/>
    </xf>
    <xf numFmtId="0" fontId="12" fillId="2" borderId="20" xfId="0" applyFont="1" applyFill="1" applyBorder="1" applyAlignment="1" applyProtection="1">
      <alignment horizontal="center"/>
      <protection hidden="1"/>
    </xf>
    <xf numFmtId="0" fontId="1" fillId="0" borderId="3" xfId="0" applyFont="1" applyBorder="1" applyAlignment="1" applyProtection="1">
      <alignment horizontal="center" vertical="center" wrapText="1"/>
      <protection hidden="1"/>
    </xf>
    <xf numFmtId="0" fontId="9" fillId="8" borderId="3" xfId="0" applyFont="1" applyFill="1" applyBorder="1" applyAlignment="1" applyProtection="1">
      <alignment horizontal="center" vertical="center" wrapText="1"/>
      <protection hidden="1"/>
    </xf>
    <xf numFmtId="0" fontId="9" fillId="9" borderId="3" xfId="0" applyFont="1" applyFill="1" applyBorder="1" applyAlignment="1" applyProtection="1">
      <alignment horizontal="center" vertical="center"/>
      <protection hidden="1"/>
    </xf>
    <xf numFmtId="0" fontId="1" fillId="0" borderId="0" xfId="0" applyFont="1" applyAlignment="1" applyProtection="1">
      <alignment horizontal="center" vertical="center" wrapText="1"/>
      <protection hidden="1"/>
    </xf>
    <xf numFmtId="0" fontId="0" fillId="7" borderId="1" xfId="0" applyFill="1" applyBorder="1" applyAlignment="1" applyProtection="1">
      <alignment horizontal="center"/>
      <protection hidden="1"/>
    </xf>
    <xf numFmtId="0" fontId="0" fillId="7" borderId="1" xfId="0" applyFill="1" applyBorder="1" applyAlignment="1" applyProtection="1">
      <alignment wrapText="1"/>
      <protection hidden="1"/>
    </xf>
    <xf numFmtId="0" fontId="0" fillId="9" borderId="9" xfId="0" applyFill="1" applyBorder="1" applyProtection="1">
      <protection hidden="1"/>
    </xf>
    <xf numFmtId="0" fontId="0" fillId="9" borderId="1" xfId="0" applyFill="1" applyBorder="1" applyProtection="1">
      <protection hidden="1"/>
    </xf>
    <xf numFmtId="0" fontId="0" fillId="4" borderId="1" xfId="0" applyFill="1" applyBorder="1" applyProtection="1">
      <protection hidden="1"/>
    </xf>
    <xf numFmtId="0" fontId="0" fillId="2" borderId="2" xfId="0" applyFill="1" applyBorder="1" applyProtection="1">
      <protection hidden="1"/>
    </xf>
    <xf numFmtId="0" fontId="0" fillId="2" borderId="1" xfId="0" applyFill="1" applyBorder="1" applyProtection="1">
      <protection hidden="1"/>
    </xf>
    <xf numFmtId="0" fontId="0" fillId="4" borderId="2" xfId="0" applyFill="1" applyBorder="1" applyProtection="1">
      <protection hidden="1"/>
    </xf>
    <xf numFmtId="0" fontId="2" fillId="2" borderId="2" xfId="0" applyFont="1" applyFill="1" applyBorder="1" applyProtection="1">
      <protection hidden="1"/>
    </xf>
    <xf numFmtId="0" fontId="0" fillId="6" borderId="1"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Alignment="1" applyProtection="1">
      <alignment wrapText="1"/>
      <protection hidden="1"/>
    </xf>
    <xf numFmtId="2" fontId="2" fillId="0" borderId="6" xfId="0" applyNumberFormat="1" applyFont="1" applyFill="1" applyBorder="1" applyAlignment="1" applyProtection="1">
      <alignment horizontal="center" vertical="center"/>
      <protection hidden="1"/>
    </xf>
    <xf numFmtId="0" fontId="0" fillId="9" borderId="12" xfId="0" applyFill="1" applyBorder="1" applyProtection="1">
      <protection hidden="1"/>
    </xf>
    <xf numFmtId="0" fontId="0" fillId="0" borderId="9" xfId="0" applyFill="1" applyBorder="1" applyAlignment="1" applyProtection="1">
      <alignment wrapText="1"/>
      <protection locked="0"/>
    </xf>
    <xf numFmtId="0" fontId="0" fillId="0" borderId="1" xfId="0" applyFill="1" applyBorder="1" applyAlignment="1" applyProtection="1">
      <alignment wrapText="1"/>
      <protection locked="0"/>
    </xf>
    <xf numFmtId="0" fontId="0" fillId="0" borderId="2" xfId="0" applyFill="1" applyBorder="1" applyAlignment="1" applyProtection="1">
      <alignment wrapText="1"/>
      <protection locked="0"/>
    </xf>
    <xf numFmtId="0" fontId="0" fillId="0" borderId="12" xfId="0" applyFill="1" applyBorder="1" applyAlignment="1" applyProtection="1">
      <alignment wrapText="1"/>
      <protection locked="0"/>
    </xf>
    <xf numFmtId="0" fontId="0" fillId="6" borderId="3" xfId="0" applyFill="1" applyBorder="1" applyAlignment="1" applyProtection="1">
      <alignment wrapText="1"/>
      <protection locked="0"/>
    </xf>
    <xf numFmtId="0" fontId="0" fillId="0" borderId="3" xfId="0" applyFill="1" applyBorder="1" applyAlignment="1" applyProtection="1">
      <alignment wrapText="1"/>
      <protection locked="0"/>
    </xf>
    <xf numFmtId="0" fontId="12" fillId="11" borderId="21" xfId="0" applyFont="1" applyFill="1" applyBorder="1" applyAlignment="1" applyProtection="1">
      <alignment horizontal="center"/>
      <protection hidden="1"/>
    </xf>
    <xf numFmtId="0" fontId="1" fillId="7" borderId="1" xfId="0" applyFont="1" applyFill="1" applyBorder="1" applyAlignment="1" applyProtection="1">
      <alignment horizontal="center" vertical="center"/>
      <protection hidden="1"/>
    </xf>
    <xf numFmtId="0" fontId="1" fillId="0" borderId="9" xfId="0" applyFont="1" applyBorder="1" applyAlignment="1" applyProtection="1">
      <alignment horizontal="center" vertical="center"/>
      <protection hidden="1"/>
    </xf>
    <xf numFmtId="0" fontId="1" fillId="5" borderId="1" xfId="0" applyFont="1" applyFill="1" applyBorder="1" applyAlignment="1" applyProtection="1">
      <alignment horizontal="center" vertical="center"/>
      <protection hidden="1"/>
    </xf>
    <xf numFmtId="0" fontId="1" fillId="0" borderId="1" xfId="0" applyFont="1" applyBorder="1" applyAlignment="1" applyProtection="1">
      <alignment horizontal="center" vertical="center"/>
      <protection hidden="1"/>
    </xf>
    <xf numFmtId="0" fontId="1" fillId="0" borderId="2" xfId="0" applyFont="1" applyBorder="1" applyAlignment="1" applyProtection="1">
      <alignment horizontal="center" vertical="center"/>
      <protection hidden="1"/>
    </xf>
    <xf numFmtId="0" fontId="1" fillId="0" borderId="12" xfId="0" applyFont="1" applyBorder="1" applyAlignment="1" applyProtection="1">
      <alignment horizontal="center" vertical="center"/>
      <protection hidden="1"/>
    </xf>
    <xf numFmtId="0" fontId="1" fillId="5" borderId="9" xfId="0" applyFont="1" applyFill="1" applyBorder="1" applyAlignment="1" applyProtection="1">
      <alignment horizontal="center" vertical="center"/>
      <protection hidden="1"/>
    </xf>
    <xf numFmtId="0" fontId="1" fillId="6" borderId="3" xfId="0" applyFont="1" applyFill="1" applyBorder="1" applyAlignment="1" applyProtection="1">
      <alignment horizontal="center" vertical="center"/>
      <protection hidden="1"/>
    </xf>
    <xf numFmtId="0" fontId="1" fillId="0" borderId="2" xfId="0" applyFont="1" applyFill="1" applyBorder="1" applyAlignment="1" applyProtection="1">
      <alignment horizontal="center" vertical="center"/>
      <protection hidden="1"/>
    </xf>
    <xf numFmtId="0" fontId="1" fillId="0" borderId="1" xfId="0" applyFont="1" applyFill="1" applyBorder="1" applyAlignment="1" applyProtection="1">
      <alignment horizontal="center" vertical="center"/>
      <protection hidden="1"/>
    </xf>
    <xf numFmtId="0" fontId="1" fillId="0" borderId="9" xfId="0" applyFont="1" applyFill="1" applyBorder="1" applyAlignment="1" applyProtection="1">
      <alignment horizontal="center" vertical="center"/>
      <protection hidden="1"/>
    </xf>
    <xf numFmtId="0" fontId="1" fillId="0" borderId="0" xfId="0" applyFont="1" applyAlignment="1" applyProtection="1">
      <alignment horizontal="center" vertical="center"/>
      <protection hidden="1"/>
    </xf>
    <xf numFmtId="0" fontId="0" fillId="7" borderId="1" xfId="0" applyFill="1" applyBorder="1" applyAlignment="1" applyProtection="1">
      <alignment horizontal="center" vertical="center"/>
      <protection hidden="1"/>
    </xf>
    <xf numFmtId="0" fontId="0" fillId="9" borderId="9" xfId="0" applyFill="1" applyBorder="1" applyAlignment="1" applyProtection="1">
      <alignment vertical="center"/>
      <protection hidden="1"/>
    </xf>
    <xf numFmtId="0" fontId="0" fillId="9" borderId="1" xfId="0" applyFill="1" applyBorder="1" applyAlignment="1" applyProtection="1">
      <alignment vertical="center"/>
      <protection hidden="1"/>
    </xf>
    <xf numFmtId="0" fontId="0" fillId="4" borderId="1" xfId="0" applyFill="1" applyBorder="1" applyAlignment="1" applyProtection="1">
      <alignment vertical="center"/>
      <protection hidden="1"/>
    </xf>
    <xf numFmtId="0" fontId="0" fillId="2" borderId="2" xfId="0" applyFill="1" applyBorder="1" applyAlignment="1" applyProtection="1">
      <alignment vertical="center"/>
      <protection hidden="1"/>
    </xf>
    <xf numFmtId="0" fontId="0" fillId="9" borderId="12" xfId="0" applyFill="1" applyBorder="1" applyAlignment="1" applyProtection="1">
      <alignment vertical="center"/>
      <protection hidden="1"/>
    </xf>
    <xf numFmtId="0" fontId="0" fillId="2" borderId="1" xfId="0" applyFill="1" applyBorder="1" applyAlignment="1" applyProtection="1">
      <alignment vertical="center"/>
      <protection hidden="1"/>
    </xf>
    <xf numFmtId="0" fontId="0" fillId="4" borderId="2" xfId="0" applyFill="1" applyBorder="1" applyAlignment="1" applyProtection="1">
      <alignment vertical="center"/>
      <protection hidden="1"/>
    </xf>
    <xf numFmtId="0" fontId="2" fillId="2" borderId="2" xfId="0" applyFont="1" applyFill="1" applyBorder="1" applyAlignment="1" applyProtection="1">
      <alignment vertical="center"/>
      <protection hidden="1"/>
    </xf>
    <xf numFmtId="0" fontId="0" fillId="6" borderId="1" xfId="0" applyFill="1" applyBorder="1" applyAlignment="1" applyProtection="1">
      <alignment horizontal="center" vertical="center"/>
      <protection hidden="1"/>
    </xf>
    <xf numFmtId="0" fontId="0" fillId="2" borderId="2" xfId="0" applyFill="1" applyBorder="1" applyAlignment="1" applyProtection="1">
      <alignment horizontal="left" vertical="center"/>
      <protection hidden="1"/>
    </xf>
    <xf numFmtId="0" fontId="0" fillId="0" borderId="0" xfId="0" applyAlignment="1" applyProtection="1">
      <alignment horizontal="center" vertical="center"/>
      <protection hidden="1"/>
    </xf>
    <xf numFmtId="0" fontId="1" fillId="6" borderId="1" xfId="0" applyFont="1" applyFill="1" applyBorder="1" applyAlignment="1" applyProtection="1">
      <alignment horizontal="center" vertical="center"/>
      <protection hidden="1"/>
    </xf>
    <xf numFmtId="0" fontId="1" fillId="0" borderId="3" xfId="0" applyFont="1" applyBorder="1" applyAlignment="1" applyProtection="1">
      <alignment horizontal="center" vertical="center"/>
      <protection hidden="1"/>
    </xf>
    <xf numFmtId="0" fontId="0" fillId="7" borderId="1" xfId="0" applyFill="1" applyBorder="1" applyAlignment="1" applyProtection="1">
      <alignment vertical="center" wrapText="1"/>
      <protection hidden="1"/>
    </xf>
    <xf numFmtId="0" fontId="1" fillId="9" borderId="9" xfId="0" applyFont="1" applyFill="1" applyBorder="1" applyAlignment="1" applyProtection="1">
      <alignment horizontal="center" vertical="center"/>
      <protection locked="0"/>
    </xf>
    <xf numFmtId="0" fontId="1" fillId="9" borderId="1" xfId="0" applyFont="1" applyFill="1" applyBorder="1" applyAlignment="1" applyProtection="1">
      <alignment horizontal="center" vertical="center"/>
      <protection locked="0"/>
    </xf>
    <xf numFmtId="0" fontId="1" fillId="4" borderId="1" xfId="0" applyFont="1" applyFill="1" applyBorder="1" applyAlignment="1" applyProtection="1">
      <alignment horizontal="center" vertical="center"/>
      <protection locked="0"/>
    </xf>
    <xf numFmtId="0" fontId="1" fillId="2" borderId="2" xfId="0" applyFont="1" applyFill="1" applyBorder="1" applyAlignment="1" applyProtection="1">
      <alignment horizontal="center" vertical="center"/>
      <protection locked="0"/>
    </xf>
    <xf numFmtId="0" fontId="1" fillId="9" borderId="12" xfId="0" applyFont="1" applyFill="1" applyBorder="1" applyAlignment="1" applyProtection="1">
      <alignment horizontal="center" vertical="center"/>
      <protection locked="0"/>
    </xf>
    <xf numFmtId="0" fontId="1" fillId="2" borderId="1" xfId="0" applyFont="1" applyFill="1" applyBorder="1" applyAlignment="1" applyProtection="1">
      <alignment horizontal="center" vertical="center"/>
      <protection locked="0"/>
    </xf>
    <xf numFmtId="0" fontId="1" fillId="4" borderId="2" xfId="0" applyFont="1" applyFill="1" applyBorder="1" applyAlignment="1" applyProtection="1">
      <alignment horizontal="center" vertical="center"/>
      <protection locked="0"/>
    </xf>
    <xf numFmtId="0" fontId="1" fillId="6" borderId="4" xfId="0" applyFont="1" applyFill="1" applyBorder="1" applyAlignment="1" applyProtection="1">
      <alignment horizontal="center" vertical="center"/>
      <protection hidden="1"/>
    </xf>
    <xf numFmtId="0" fontId="1" fillId="9" borderId="3" xfId="0" applyFont="1" applyFill="1" applyBorder="1" applyAlignment="1" applyProtection="1">
      <alignment horizontal="center" vertical="center"/>
      <protection locked="0"/>
    </xf>
    <xf numFmtId="0" fontId="0" fillId="0" borderId="0" xfId="0" applyAlignment="1" applyProtection="1">
      <alignment vertical="center"/>
      <protection hidden="1"/>
    </xf>
    <xf numFmtId="0" fontId="1" fillId="3" borderId="22" xfId="0" applyFont="1" applyFill="1" applyBorder="1" applyAlignment="1" applyProtection="1">
      <alignment horizontal="center" vertical="center"/>
      <protection hidden="1"/>
    </xf>
    <xf numFmtId="0" fontId="12" fillId="4" borderId="24" xfId="0" applyFont="1" applyFill="1" applyBorder="1" applyAlignment="1" applyProtection="1">
      <alignment horizontal="center"/>
      <protection hidden="1"/>
    </xf>
    <xf numFmtId="0" fontId="10" fillId="0" borderId="14" xfId="0" applyFont="1" applyFill="1" applyBorder="1" applyAlignment="1" applyProtection="1">
      <alignment horizontal="right" vertical="center"/>
      <protection hidden="1"/>
    </xf>
    <xf numFmtId="0" fontId="10" fillId="0" borderId="0" xfId="0" applyFont="1" applyFill="1" applyBorder="1" applyAlignment="1" applyProtection="1">
      <alignment horizontal="right" vertical="center"/>
      <protection hidden="1"/>
    </xf>
    <xf numFmtId="0" fontId="10" fillId="0" borderId="17" xfId="0" applyFont="1" applyFill="1" applyBorder="1" applyAlignment="1" applyProtection="1">
      <alignment horizontal="right" vertical="center"/>
      <protection hidden="1"/>
    </xf>
    <xf numFmtId="0" fontId="15" fillId="0" borderId="1" xfId="0" applyFont="1" applyFill="1" applyBorder="1" applyAlignment="1" applyProtection="1">
      <alignment horizontal="center" vertical="center"/>
      <protection hidden="1"/>
    </xf>
    <xf numFmtId="0" fontId="1" fillId="0" borderId="9" xfId="0" applyFont="1" applyFill="1" applyBorder="1" applyAlignment="1" applyProtection="1">
      <alignment horizontal="center" vertical="center"/>
      <protection locked="0" hidden="1"/>
    </xf>
    <xf numFmtId="0" fontId="15" fillId="0" borderId="2" xfId="0" applyFont="1" applyFill="1" applyBorder="1" applyAlignment="1" applyProtection="1">
      <alignment horizontal="center" vertical="center"/>
      <protection hidden="1"/>
    </xf>
    <xf numFmtId="0" fontId="1" fillId="0" borderId="1" xfId="0" applyFont="1" applyFill="1" applyBorder="1" applyAlignment="1" applyProtection="1">
      <alignment horizontal="center" vertical="center"/>
      <protection locked="0" hidden="1"/>
    </xf>
    <xf numFmtId="0" fontId="10" fillId="0" borderId="13" xfId="0" applyFont="1" applyFill="1" applyBorder="1" applyAlignment="1" applyProtection="1">
      <alignment horizontal="right" vertical="center"/>
      <protection hidden="1"/>
    </xf>
    <xf numFmtId="0" fontId="10" fillId="0" borderId="15" xfId="0" applyFont="1" applyFill="1" applyBorder="1" applyAlignment="1" applyProtection="1">
      <alignment horizontal="right" vertical="center"/>
      <protection hidden="1"/>
    </xf>
    <xf numFmtId="0" fontId="10" fillId="0" borderId="16" xfId="0" applyFont="1" applyFill="1" applyBorder="1" applyAlignment="1" applyProtection="1">
      <alignment horizontal="right" vertical="center"/>
      <protection hidden="1"/>
    </xf>
    <xf numFmtId="0" fontId="1" fillId="0" borderId="3" xfId="0" applyFont="1" applyFill="1" applyBorder="1" applyAlignment="1" applyProtection="1">
      <alignment horizontal="center" vertical="center"/>
      <protection locked="0" hidden="1"/>
    </xf>
    <xf numFmtId="0" fontId="0" fillId="2" borderId="2" xfId="0" applyFill="1" applyBorder="1" applyAlignment="1" applyProtection="1">
      <protection hidden="1"/>
    </xf>
    <xf numFmtId="0" fontId="1" fillId="12" borderId="10" xfId="0" applyFont="1" applyFill="1" applyBorder="1" applyAlignment="1" applyProtection="1">
      <alignment horizontal="center" vertical="center"/>
      <protection hidden="1"/>
    </xf>
    <xf numFmtId="0" fontId="1" fillId="12" borderId="10" xfId="0" applyFont="1" applyFill="1" applyBorder="1" applyAlignment="1" applyProtection="1">
      <alignment horizontal="center"/>
      <protection hidden="1"/>
    </xf>
    <xf numFmtId="0" fontId="1" fillId="12" borderId="10" xfId="0" applyFont="1" applyFill="1" applyBorder="1" applyAlignment="1" applyProtection="1">
      <alignment horizontal="center"/>
      <protection locked="0"/>
    </xf>
    <xf numFmtId="0" fontId="1" fillId="12" borderId="2" xfId="0" applyFont="1" applyFill="1" applyBorder="1" applyAlignment="1" applyProtection="1">
      <alignment horizontal="center" vertical="center"/>
      <protection hidden="1"/>
    </xf>
    <xf numFmtId="0" fontId="0" fillId="12" borderId="2" xfId="0" applyFill="1" applyBorder="1" applyAlignment="1" applyProtection="1">
      <alignment horizontal="center" vertical="center"/>
      <protection hidden="1"/>
    </xf>
    <xf numFmtId="0" fontId="0" fillId="12" borderId="2" xfId="0" applyFill="1" applyBorder="1" applyAlignment="1" applyProtection="1">
      <alignment horizontal="center"/>
      <protection hidden="1"/>
    </xf>
    <xf numFmtId="0" fontId="1" fillId="12" borderId="26" xfId="0" applyFont="1" applyFill="1" applyBorder="1" applyAlignment="1" applyProtection="1">
      <alignment horizontal="center" vertical="center"/>
      <protection hidden="1"/>
    </xf>
    <xf numFmtId="0" fontId="0" fillId="12" borderId="2" xfId="0" applyFill="1" applyBorder="1" applyAlignment="1" applyProtection="1">
      <alignment wrapText="1"/>
      <protection locked="0"/>
    </xf>
    <xf numFmtId="0" fontId="1" fillId="3" borderId="10" xfId="0" applyFont="1" applyFill="1" applyBorder="1" applyAlignment="1" applyProtection="1">
      <alignment horizontal="center" vertical="center"/>
      <protection hidden="1"/>
    </xf>
    <xf numFmtId="0" fontId="1" fillId="12" borderId="27" xfId="0" applyFont="1" applyFill="1" applyBorder="1" applyAlignment="1" applyProtection="1">
      <alignment horizontal="center" vertical="center"/>
      <protection hidden="1"/>
    </xf>
    <xf numFmtId="0" fontId="1" fillId="3" borderId="10" xfId="0" applyFont="1" applyFill="1" applyBorder="1" applyAlignment="1" applyProtection="1">
      <alignment horizontal="center"/>
      <protection hidden="1"/>
    </xf>
    <xf numFmtId="0" fontId="9" fillId="3" borderId="10" xfId="0" applyFont="1" applyFill="1" applyBorder="1" applyAlignment="1" applyProtection="1">
      <alignment horizontal="center" vertical="center"/>
      <protection hidden="1"/>
    </xf>
    <xf numFmtId="0" fontId="1" fillId="13" borderId="12" xfId="0" applyFont="1" applyFill="1" applyBorder="1" applyAlignment="1" applyProtection="1">
      <alignment horizontal="center" vertical="center"/>
      <protection hidden="1"/>
    </xf>
    <xf numFmtId="0" fontId="1" fillId="13" borderId="12" xfId="0" applyFont="1" applyFill="1" applyBorder="1" applyAlignment="1" applyProtection="1">
      <alignment horizontal="right" vertical="center"/>
      <protection hidden="1"/>
    </xf>
    <xf numFmtId="164" fontId="1" fillId="13" borderId="12" xfId="0" applyNumberFormat="1" applyFont="1" applyFill="1" applyBorder="1" applyAlignment="1" applyProtection="1">
      <alignment horizontal="right"/>
      <protection hidden="1"/>
    </xf>
    <xf numFmtId="0" fontId="13" fillId="13" borderId="12" xfId="0" applyFont="1" applyFill="1" applyBorder="1" applyAlignment="1" applyProtection="1">
      <alignment horizontal="center" vertical="center"/>
      <protection hidden="1"/>
    </xf>
    <xf numFmtId="0" fontId="0" fillId="13" borderId="12" xfId="0" applyFill="1" applyBorder="1" applyAlignment="1" applyProtection="1">
      <alignment wrapText="1"/>
      <protection locked="0"/>
    </xf>
    <xf numFmtId="164" fontId="1" fillId="13" borderId="11" xfId="0" applyNumberFormat="1" applyFont="1" applyFill="1" applyBorder="1" applyAlignment="1" applyProtection="1">
      <alignment horizontal="right"/>
      <protection hidden="1"/>
    </xf>
    <xf numFmtId="0" fontId="13" fillId="13" borderId="11" xfId="0" applyFont="1" applyFill="1" applyBorder="1" applyAlignment="1" applyProtection="1">
      <alignment horizontal="center" vertical="center"/>
      <protection hidden="1"/>
    </xf>
    <xf numFmtId="0" fontId="1" fillId="13" borderId="11" xfId="0" applyFont="1" applyFill="1" applyBorder="1" applyAlignment="1" applyProtection="1">
      <alignment horizontal="center" vertical="center"/>
      <protection hidden="1"/>
    </xf>
    <xf numFmtId="0" fontId="1" fillId="13" borderId="11" xfId="0" applyFont="1" applyFill="1" applyBorder="1" applyAlignment="1" applyProtection="1">
      <alignment horizontal="right" vertical="center"/>
      <protection hidden="1"/>
    </xf>
    <xf numFmtId="0" fontId="0" fillId="13" borderId="11" xfId="0" applyFill="1" applyBorder="1" applyAlignment="1" applyProtection="1">
      <alignment wrapText="1"/>
      <protection locked="0"/>
    </xf>
    <xf numFmtId="0" fontId="1" fillId="13" borderId="11" xfId="0" applyFont="1" applyFill="1" applyBorder="1" applyAlignment="1" applyProtection="1">
      <alignment horizontal="right"/>
      <protection hidden="1"/>
    </xf>
    <xf numFmtId="0" fontId="1" fillId="13" borderId="11" xfId="0" applyFont="1" applyFill="1" applyBorder="1" applyAlignment="1" applyProtection="1">
      <alignment horizontal="left" vertical="center"/>
      <protection hidden="1"/>
    </xf>
    <xf numFmtId="0" fontId="16" fillId="12" borderId="18" xfId="0" applyFont="1" applyFill="1" applyBorder="1" applyAlignment="1" applyProtection="1">
      <alignment horizontal="center" vertical="center"/>
      <protection locked="0"/>
    </xf>
    <xf numFmtId="0" fontId="0" fillId="9" borderId="3" xfId="0" applyFill="1" applyBorder="1" applyAlignment="1" applyProtection="1">
      <alignment vertical="center"/>
      <protection hidden="1"/>
    </xf>
    <xf numFmtId="0" fontId="0" fillId="9" borderId="3" xfId="0" applyFill="1" applyBorder="1" applyProtection="1">
      <protection hidden="1"/>
    </xf>
    <xf numFmtId="0" fontId="1" fillId="12" borderId="27" xfId="0" applyFont="1" applyFill="1" applyBorder="1" applyAlignment="1" applyProtection="1">
      <alignment horizontal="center"/>
      <protection hidden="1"/>
    </xf>
    <xf numFmtId="0" fontId="1" fillId="12" borderId="27" xfId="0" applyFont="1" applyFill="1" applyBorder="1" applyAlignment="1" applyProtection="1">
      <alignment horizontal="center"/>
      <protection locked="0"/>
    </xf>
    <xf numFmtId="0" fontId="17" fillId="12" borderId="10" xfId="0" applyFont="1" applyFill="1" applyBorder="1" applyAlignment="1" applyProtection="1">
      <alignment horizontal="center" vertical="center"/>
      <protection hidden="1"/>
    </xf>
    <xf numFmtId="0" fontId="17" fillId="12" borderId="27" xfId="0" applyFont="1" applyFill="1" applyBorder="1" applyAlignment="1" applyProtection="1">
      <alignment horizontal="center" vertical="center"/>
      <protection hidden="1"/>
    </xf>
    <xf numFmtId="0" fontId="17" fillId="12" borderId="2" xfId="0" applyFont="1" applyFill="1" applyBorder="1" applyAlignment="1" applyProtection="1">
      <alignment horizontal="center" vertical="center"/>
      <protection hidden="1"/>
    </xf>
    <xf numFmtId="0" fontId="11" fillId="0" borderId="28" xfId="0" applyFont="1" applyBorder="1" applyAlignment="1" applyProtection="1">
      <alignment horizontal="right" vertical="center"/>
      <protection hidden="1"/>
    </xf>
    <xf numFmtId="0" fontId="18" fillId="0" borderId="29" xfId="0" applyFont="1" applyFill="1" applyBorder="1" applyAlignment="1" applyProtection="1">
      <alignment horizontal="center" vertical="center"/>
      <protection locked="0" hidden="1"/>
    </xf>
    <xf numFmtId="0" fontId="11" fillId="0" borderId="30" xfId="0" applyFont="1" applyBorder="1" applyAlignment="1" applyProtection="1">
      <alignment horizontal="right" vertical="center"/>
      <protection hidden="1"/>
    </xf>
    <xf numFmtId="0" fontId="18" fillId="0" borderId="31" xfId="0" applyFont="1" applyFill="1" applyBorder="1" applyAlignment="1" applyProtection="1">
      <alignment horizontal="center" vertical="center"/>
      <protection locked="0" hidden="1"/>
    </xf>
    <xf numFmtId="0" fontId="11" fillId="0" borderId="32" xfId="0" applyFont="1" applyBorder="1" applyAlignment="1" applyProtection="1">
      <alignment horizontal="right" vertical="center"/>
      <protection hidden="1"/>
    </xf>
    <xf numFmtId="0" fontId="18" fillId="0" borderId="33" xfId="0" applyFont="1" applyFill="1" applyBorder="1" applyAlignment="1" applyProtection="1">
      <alignment horizontal="center" vertical="center"/>
      <protection locked="0" hidden="1"/>
    </xf>
    <xf numFmtId="0" fontId="11" fillId="0" borderId="34" xfId="0" applyFont="1" applyBorder="1" applyAlignment="1" applyProtection="1">
      <alignment horizontal="right" vertical="center"/>
      <protection hidden="1"/>
    </xf>
    <xf numFmtId="0" fontId="18" fillId="0" borderId="35" xfId="0" applyFont="1" applyFill="1" applyBorder="1" applyAlignment="1" applyProtection="1">
      <alignment horizontal="center" vertical="center"/>
      <protection locked="0" hidden="1"/>
    </xf>
    <xf numFmtId="0" fontId="19" fillId="12" borderId="27" xfId="0" applyFont="1" applyFill="1" applyBorder="1" applyAlignment="1" applyProtection="1">
      <alignment horizontal="center" vertical="center"/>
      <protection hidden="1"/>
    </xf>
    <xf numFmtId="0" fontId="0" fillId="12" borderId="27" xfId="0" applyFill="1" applyBorder="1" applyAlignment="1" applyProtection="1">
      <alignment horizontal="center" vertical="center"/>
      <protection hidden="1"/>
    </xf>
    <xf numFmtId="0" fontId="0" fillId="12" borderId="27" xfId="0" applyFill="1" applyBorder="1" applyAlignment="1" applyProtection="1">
      <alignment horizontal="center"/>
      <protection hidden="1"/>
    </xf>
    <xf numFmtId="0" fontId="1" fillId="12" borderId="37" xfId="0" applyFont="1" applyFill="1" applyBorder="1" applyAlignment="1" applyProtection="1">
      <alignment horizontal="center" vertical="center"/>
      <protection hidden="1"/>
    </xf>
    <xf numFmtId="0" fontId="0" fillId="12" borderId="27" xfId="0" applyFill="1" applyBorder="1" applyAlignment="1" applyProtection="1">
      <alignment wrapText="1"/>
      <protection locked="0"/>
    </xf>
    <xf numFmtId="0" fontId="1" fillId="0" borderId="3" xfId="0" applyFont="1" applyBorder="1" applyAlignment="1" applyProtection="1">
      <alignment horizontal="center" vertical="center"/>
      <protection locked="0" hidden="1"/>
    </xf>
    <xf numFmtId="0" fontId="0" fillId="9" borderId="3" xfId="0" applyFill="1" applyBorder="1" applyAlignment="1" applyProtection="1">
      <alignment horizontal="left" vertical="center"/>
      <protection hidden="1"/>
    </xf>
    <xf numFmtId="0" fontId="0" fillId="9" borderId="3" xfId="0" applyFill="1" applyBorder="1" applyAlignment="1" applyProtection="1">
      <alignment horizontal="left"/>
      <protection hidden="1"/>
    </xf>
    <xf numFmtId="0" fontId="0" fillId="0" borderId="3" xfId="0" applyBorder="1" applyAlignment="1" applyProtection="1">
      <alignment wrapText="1"/>
      <protection locked="0"/>
    </xf>
    <xf numFmtId="0" fontId="15" fillId="0" borderId="1" xfId="0" applyFont="1" applyBorder="1" applyAlignment="1" applyProtection="1">
      <alignment horizontal="center" vertical="center"/>
      <protection hidden="1"/>
    </xf>
    <xf numFmtId="0" fontId="0" fillId="4" borderId="1" xfId="0" applyFill="1" applyBorder="1" applyAlignment="1" applyProtection="1">
      <alignment horizontal="left" vertical="center"/>
      <protection hidden="1"/>
    </xf>
    <xf numFmtId="0" fontId="0" fillId="4" borderId="1" xfId="0" applyFill="1" applyBorder="1" applyAlignment="1" applyProtection="1">
      <alignment horizontal="left"/>
      <protection hidden="1"/>
    </xf>
    <xf numFmtId="0" fontId="0" fillId="0" borderId="1" xfId="0" applyBorder="1" applyAlignment="1" applyProtection="1">
      <alignment wrapText="1"/>
      <protection locked="0"/>
    </xf>
    <xf numFmtId="0" fontId="15" fillId="0" borderId="2" xfId="0" applyFont="1" applyBorder="1" applyAlignment="1" applyProtection="1">
      <alignment horizontal="center" vertical="center"/>
      <protection hidden="1"/>
    </xf>
    <xf numFmtId="0" fontId="0" fillId="2" borderId="2" xfId="0" applyFill="1" applyBorder="1" applyAlignment="1" applyProtection="1">
      <alignment horizontal="left"/>
      <protection hidden="1"/>
    </xf>
    <xf numFmtId="0" fontId="0" fillId="0" borderId="2" xfId="0" applyBorder="1" applyAlignment="1" applyProtection="1">
      <alignment wrapText="1"/>
      <protection locked="0"/>
    </xf>
    <xf numFmtId="0" fontId="1" fillId="0" borderId="9" xfId="0" applyFont="1" applyBorder="1" applyAlignment="1" applyProtection="1">
      <alignment horizontal="center" vertical="center"/>
      <protection locked="0" hidden="1"/>
    </xf>
    <xf numFmtId="0" fontId="0" fillId="9" borderId="9" xfId="0" applyFill="1" applyBorder="1" applyAlignment="1" applyProtection="1">
      <alignment horizontal="left" vertical="center"/>
      <protection hidden="1"/>
    </xf>
    <xf numFmtId="0" fontId="0" fillId="9" borderId="9" xfId="0" applyFill="1" applyBorder="1" applyAlignment="1" applyProtection="1">
      <alignment horizontal="left"/>
      <protection hidden="1"/>
    </xf>
    <xf numFmtId="0" fontId="0" fillId="0" borderId="9" xfId="0" applyBorder="1" applyAlignment="1" applyProtection="1">
      <alignment wrapText="1"/>
      <protection locked="0"/>
    </xf>
    <xf numFmtId="0" fontId="1" fillId="0" borderId="1" xfId="0" applyFont="1" applyBorder="1" applyAlignment="1" applyProtection="1">
      <alignment horizontal="center" vertical="center"/>
      <protection locked="0" hidden="1"/>
    </xf>
    <xf numFmtId="0" fontId="0" fillId="9" borderId="1" xfId="0" applyFill="1" applyBorder="1" applyAlignment="1" applyProtection="1">
      <alignment horizontal="left" vertical="center"/>
      <protection hidden="1"/>
    </xf>
    <xf numFmtId="0" fontId="0" fillId="9" borderId="1" xfId="0" applyFill="1" applyBorder="1" applyAlignment="1" applyProtection="1">
      <alignment horizontal="left"/>
      <protection hidden="1"/>
    </xf>
    <xf numFmtId="0" fontId="1" fillId="5" borderId="3" xfId="0" applyFont="1" applyFill="1" applyBorder="1" applyAlignment="1" applyProtection="1">
      <alignment horizontal="center" vertical="center"/>
      <protection hidden="1"/>
    </xf>
    <xf numFmtId="9" fontId="0" fillId="0" borderId="3" xfId="0" applyNumberFormat="1" applyBorder="1" applyAlignment="1" applyProtection="1">
      <alignment wrapText="1"/>
      <protection locked="0"/>
    </xf>
    <xf numFmtId="0" fontId="0" fillId="9" borderId="2" xfId="0" applyFill="1" applyBorder="1" applyAlignment="1" applyProtection="1">
      <alignment horizontal="left" vertical="center"/>
      <protection hidden="1"/>
    </xf>
    <xf numFmtId="0" fontId="0" fillId="9" borderId="2" xfId="0" applyFill="1" applyBorder="1" applyAlignment="1" applyProtection="1">
      <alignment horizontal="left"/>
      <protection hidden="1"/>
    </xf>
    <xf numFmtId="0" fontId="1" fillId="9" borderId="2" xfId="0" applyFont="1" applyFill="1" applyBorder="1" applyAlignment="1" applyProtection="1">
      <alignment horizontal="center" vertical="center"/>
      <protection locked="0"/>
    </xf>
    <xf numFmtId="0" fontId="1" fillId="0" borderId="36" xfId="0" applyFont="1" applyBorder="1" applyAlignment="1" applyProtection="1">
      <alignment horizontal="center" vertical="center"/>
      <protection hidden="1"/>
    </xf>
    <xf numFmtId="0" fontId="0" fillId="2" borderId="36" xfId="0" applyFill="1" applyBorder="1" applyAlignment="1" applyProtection="1">
      <alignment horizontal="left" vertical="center"/>
      <protection hidden="1"/>
    </xf>
    <xf numFmtId="0" fontId="0" fillId="2" borderId="36" xfId="0" applyFill="1" applyBorder="1" applyAlignment="1" applyProtection="1">
      <alignment horizontal="left"/>
      <protection hidden="1"/>
    </xf>
    <xf numFmtId="0" fontId="1" fillId="2" borderId="36" xfId="0" applyFont="1" applyFill="1" applyBorder="1" applyAlignment="1" applyProtection="1">
      <alignment horizontal="center" vertical="center"/>
      <protection locked="0"/>
    </xf>
    <xf numFmtId="0" fontId="0" fillId="0" borderId="36" xfId="0" applyBorder="1" applyAlignment="1" applyProtection="1">
      <alignment wrapText="1"/>
      <protection locked="0"/>
    </xf>
    <xf numFmtId="0" fontId="1" fillId="13" borderId="9" xfId="0" applyFont="1" applyFill="1" applyBorder="1" applyAlignment="1" applyProtection="1">
      <alignment horizontal="center" vertical="center"/>
      <protection hidden="1"/>
    </xf>
    <xf numFmtId="0" fontId="1" fillId="13" borderId="9" xfId="0" applyFont="1" applyFill="1" applyBorder="1" applyAlignment="1" applyProtection="1">
      <alignment horizontal="right" vertical="center"/>
      <protection hidden="1"/>
    </xf>
    <xf numFmtId="0" fontId="0" fillId="13" borderId="9" xfId="0" applyFill="1" applyBorder="1" applyAlignment="1" applyProtection="1">
      <alignment wrapText="1"/>
      <protection locked="0"/>
    </xf>
    <xf numFmtId="0" fontId="4" fillId="9" borderId="5" xfId="0" applyFont="1" applyFill="1" applyBorder="1" applyAlignment="1" applyProtection="1">
      <alignment horizontal="center" vertical="center"/>
      <protection hidden="1"/>
    </xf>
    <xf numFmtId="0" fontId="4" fillId="9" borderId="6" xfId="0" applyFont="1" applyFill="1" applyBorder="1" applyAlignment="1" applyProtection="1">
      <alignment horizontal="center" vertical="center"/>
      <protection hidden="1"/>
    </xf>
    <xf numFmtId="0" fontId="5" fillId="9" borderId="6" xfId="0" applyFont="1" applyFill="1" applyBorder="1" applyAlignment="1" applyProtection="1">
      <alignment horizontal="center" vertical="center"/>
      <protection hidden="1"/>
    </xf>
    <xf numFmtId="0" fontId="5" fillId="9" borderId="7" xfId="0" applyFont="1" applyFill="1" applyBorder="1" applyAlignment="1" applyProtection="1">
      <alignment horizontal="center" vertical="center"/>
      <protection hidden="1"/>
    </xf>
    <xf numFmtId="0" fontId="6" fillId="0" borderId="5" xfId="0" applyFont="1" applyFill="1" applyBorder="1" applyAlignment="1" applyProtection="1">
      <alignment horizontal="right" vertical="center"/>
      <protection hidden="1"/>
    </xf>
    <xf numFmtId="0" fontId="6" fillId="0" borderId="6" xfId="0" applyFont="1" applyFill="1" applyBorder="1" applyAlignment="1" applyProtection="1">
      <alignment horizontal="right" vertical="center"/>
      <protection hidden="1"/>
    </xf>
    <xf numFmtId="0" fontId="7" fillId="0" borderId="25" xfId="0" applyFont="1" applyBorder="1" applyAlignment="1" applyProtection="1">
      <alignment horizontal="right" vertical="center"/>
      <protection hidden="1"/>
    </xf>
    <xf numFmtId="0" fontId="14" fillId="3" borderId="5" xfId="0" applyFont="1" applyFill="1" applyBorder="1" applyAlignment="1" applyProtection="1">
      <alignment horizontal="right" vertical="center" shrinkToFit="1"/>
      <protection hidden="1"/>
    </xf>
    <xf numFmtId="0" fontId="14" fillId="3" borderId="6" xfId="0" applyFont="1" applyFill="1" applyBorder="1" applyAlignment="1" applyProtection="1">
      <alignment horizontal="right" vertical="center" shrinkToFit="1"/>
      <protection hidden="1"/>
    </xf>
    <xf numFmtId="0" fontId="1" fillId="0" borderId="23" xfId="0" applyFont="1" applyBorder="1" applyAlignment="1" applyProtection="1">
      <alignment horizontal="center" vertical="center"/>
      <protection hidden="1"/>
    </xf>
    <xf numFmtId="0" fontId="1" fillId="0" borderId="6" xfId="0" applyFont="1" applyBorder="1" applyAlignment="1">
      <alignment horizontal="center"/>
    </xf>
    <xf numFmtId="0" fontId="1" fillId="0" borderId="7" xfId="0" applyFont="1" applyBorder="1" applyAlignment="1">
      <alignment horizontal="center"/>
    </xf>
    <xf numFmtId="0" fontId="3" fillId="8" borderId="5" xfId="0" applyFont="1" applyFill="1" applyBorder="1" applyAlignment="1" applyProtection="1">
      <alignment horizontal="left" vertical="top" wrapText="1"/>
      <protection hidden="1"/>
    </xf>
    <xf numFmtId="0" fontId="3" fillId="8" borderId="6" xfId="0" applyFont="1" applyFill="1" applyBorder="1" applyAlignment="1" applyProtection="1">
      <alignment horizontal="left" vertical="top" wrapText="1"/>
      <protection hidden="1"/>
    </xf>
    <xf numFmtId="0" fontId="3" fillId="8" borderId="7" xfId="0" applyFont="1" applyFill="1" applyBorder="1" applyAlignment="1" applyProtection="1">
      <alignment horizontal="left" vertical="top" wrapText="1"/>
      <protection hidden="1"/>
    </xf>
  </cellXfs>
  <cellStyles count="1">
    <cellStyle name="Standaard" xfId="0" builtinId="0"/>
  </cellStyles>
  <dxfs count="35">
    <dxf>
      <font>
        <color theme="0" tint="-0.34998626667073579"/>
      </font>
      <fill>
        <patternFill>
          <bgColor theme="0" tint="-4.9989318521683403E-2"/>
        </patternFill>
      </fill>
    </dxf>
    <dxf>
      <fill>
        <patternFill>
          <bgColor theme="5"/>
        </patternFill>
      </fill>
    </dxf>
    <dxf>
      <fill>
        <patternFill>
          <bgColor theme="9" tint="0.39994506668294322"/>
        </patternFill>
      </fill>
    </dxf>
    <dxf>
      <fill>
        <patternFill>
          <bgColor theme="6" tint="0.39994506668294322"/>
        </patternFill>
      </fill>
    </dxf>
    <dxf>
      <font>
        <color theme="0" tint="-0.34998626667073579"/>
      </font>
      <fill>
        <patternFill>
          <bgColor theme="0" tint="-4.9989318521683403E-2"/>
        </patternFill>
      </fill>
    </dxf>
    <dxf>
      <fill>
        <patternFill>
          <bgColor theme="5"/>
        </patternFill>
      </fill>
    </dxf>
    <dxf>
      <fill>
        <patternFill>
          <bgColor theme="9" tint="0.39994506668294322"/>
        </patternFill>
      </fill>
    </dxf>
    <dxf>
      <fill>
        <patternFill>
          <bgColor theme="6" tint="0.39994506668294322"/>
        </patternFill>
      </fill>
    </dxf>
    <dxf>
      <font>
        <color theme="0" tint="-0.34998626667073579"/>
      </font>
      <fill>
        <patternFill>
          <bgColor theme="0" tint="-4.9989318521683403E-2"/>
        </patternFill>
      </fill>
    </dxf>
    <dxf>
      <fill>
        <patternFill>
          <bgColor theme="5"/>
        </patternFill>
      </fill>
    </dxf>
    <dxf>
      <fill>
        <patternFill>
          <bgColor theme="9" tint="0.39994506668294322"/>
        </patternFill>
      </fill>
    </dxf>
    <dxf>
      <fill>
        <patternFill>
          <bgColor theme="6" tint="0.39994506668294322"/>
        </patternFill>
      </fill>
    </dxf>
    <dxf>
      <font>
        <color theme="0" tint="-0.34998626667073579"/>
      </font>
      <fill>
        <patternFill>
          <bgColor theme="0" tint="-4.9989318521683403E-2"/>
        </patternFill>
      </fill>
    </dxf>
    <dxf>
      <fill>
        <patternFill>
          <bgColor theme="5"/>
        </patternFill>
      </fill>
    </dxf>
    <dxf>
      <fill>
        <patternFill>
          <bgColor theme="9" tint="0.39994506668294322"/>
        </patternFill>
      </fill>
    </dxf>
    <dxf>
      <fill>
        <patternFill>
          <bgColor theme="6" tint="0.39994506668294322"/>
        </patternFill>
      </fill>
    </dxf>
    <dxf>
      <fill>
        <patternFill>
          <bgColor theme="5"/>
        </patternFill>
      </fill>
    </dxf>
    <dxf>
      <fill>
        <patternFill>
          <bgColor theme="5" tint="0.39994506668294322"/>
        </patternFill>
      </fill>
    </dxf>
    <dxf>
      <fill>
        <patternFill>
          <bgColor theme="9" tint="0.39994506668294322"/>
        </patternFill>
      </fill>
    </dxf>
    <dxf>
      <fill>
        <patternFill>
          <bgColor theme="6" tint="0.39994506668294322"/>
        </patternFill>
      </fill>
    </dxf>
    <dxf>
      <fill>
        <patternFill>
          <bgColor theme="6"/>
        </patternFill>
      </fill>
    </dxf>
    <dxf>
      <font>
        <color theme="0" tint="-0.34998626667073579"/>
      </font>
      <fill>
        <patternFill>
          <bgColor theme="0" tint="-4.9989318521683403E-2"/>
        </patternFill>
      </fill>
    </dxf>
    <dxf>
      <fill>
        <patternFill>
          <bgColor theme="5"/>
        </patternFill>
      </fill>
    </dxf>
    <dxf>
      <fill>
        <patternFill>
          <bgColor theme="9" tint="0.39994506668294322"/>
        </patternFill>
      </fill>
    </dxf>
    <dxf>
      <fill>
        <patternFill>
          <bgColor theme="6" tint="0.39994506668294322"/>
        </patternFill>
      </fill>
    </dxf>
    <dxf>
      <fill>
        <patternFill>
          <bgColor theme="5"/>
        </patternFill>
      </fill>
    </dxf>
    <dxf>
      <fill>
        <patternFill>
          <bgColor theme="5" tint="0.39994506668294322"/>
        </patternFill>
      </fill>
    </dxf>
    <dxf>
      <fill>
        <patternFill>
          <bgColor theme="9" tint="0.39994506668294322"/>
        </patternFill>
      </fill>
    </dxf>
    <dxf>
      <fill>
        <patternFill>
          <bgColor theme="6" tint="0.39994506668294322"/>
        </patternFill>
      </fill>
    </dxf>
    <dxf>
      <fill>
        <patternFill>
          <bgColor theme="6"/>
        </patternFill>
      </fill>
    </dxf>
    <dxf>
      <fill>
        <patternFill>
          <bgColor theme="5"/>
        </patternFill>
      </fill>
    </dxf>
    <dxf>
      <fill>
        <patternFill>
          <bgColor theme="5" tint="0.39994506668294322"/>
        </patternFill>
      </fill>
    </dxf>
    <dxf>
      <fill>
        <patternFill>
          <bgColor theme="9" tint="0.39994506668294322"/>
        </patternFill>
      </fill>
    </dxf>
    <dxf>
      <fill>
        <patternFill>
          <bgColor theme="6" tint="0.39994506668294322"/>
        </patternFill>
      </fill>
    </dxf>
    <dxf>
      <fill>
        <patternFill>
          <bgColor theme="6"/>
        </patternFill>
      </fill>
    </dxf>
  </dxfs>
  <tableStyles count="0" defaultTableStyle="TableStyleMedium9" defaultPivotStyle="PivotStyleLight16"/>
  <colors>
    <mruColors>
      <color rgb="FF008A9F"/>
      <color rgb="FFA03033"/>
      <color rgb="FF666D7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6.png"/><Relationship Id="rId3" Type="http://schemas.openxmlformats.org/officeDocument/2006/relationships/image" Target="../media/image3.gif"/><Relationship Id="rId7" Type="http://schemas.openxmlformats.org/officeDocument/2006/relationships/image" Target="../media/image5.jpeg"/><Relationship Id="rId12" Type="http://schemas.openxmlformats.org/officeDocument/2006/relationships/image" Target="../media/image8.png"/><Relationship Id="rId2" Type="http://schemas.openxmlformats.org/officeDocument/2006/relationships/image" Target="../media/image2.gif"/><Relationship Id="rId1" Type="http://schemas.openxmlformats.org/officeDocument/2006/relationships/image" Target="../media/image1.gif"/><Relationship Id="rId6" Type="http://schemas.openxmlformats.org/officeDocument/2006/relationships/hyperlink" Target="https://www.mvovlaanderen.be/hoe-duurzame-evenementen-organiseren" TargetMode="External"/><Relationship Id="rId11" Type="http://schemas.openxmlformats.org/officeDocument/2006/relationships/hyperlink" Target="https://www.ecofest.be/" TargetMode="External"/><Relationship Id="rId5" Type="http://schemas.openxmlformats.org/officeDocument/2006/relationships/image" Target="../media/image4.jpeg"/><Relationship Id="rId10" Type="http://schemas.openxmlformats.org/officeDocument/2006/relationships/image" Target="../media/image7.png"/><Relationship Id="rId4" Type="http://schemas.openxmlformats.org/officeDocument/2006/relationships/hyperlink" Target="http://www.groenevent.be/" TargetMode="External"/><Relationship Id="rId9" Type="http://schemas.openxmlformats.org/officeDocument/2006/relationships/hyperlink" Target="https://www.festicup.be/nl_BE/" TargetMode="External"/></Relationships>
</file>

<file path=xl/drawings/drawing1.xml><?xml version="1.0" encoding="utf-8"?>
<xdr:wsDr xmlns:xdr="http://schemas.openxmlformats.org/drawingml/2006/spreadsheetDrawing" xmlns:a="http://schemas.openxmlformats.org/drawingml/2006/main">
  <xdr:oneCellAnchor>
    <xdr:from>
      <xdr:col>0</xdr:col>
      <xdr:colOff>0</xdr:colOff>
      <xdr:row>189</xdr:row>
      <xdr:rowOff>10378</xdr:rowOff>
    </xdr:from>
    <xdr:ext cx="9948333" cy="2814318"/>
    <xdr:sp macro="" textlink="">
      <xdr:nvSpPr>
        <xdr:cNvPr id="5" name="Tekstvak 4">
          <a:extLst>
            <a:ext uri="{FF2B5EF4-FFF2-40B4-BE49-F238E27FC236}">
              <a16:creationId xmlns:a16="http://schemas.microsoft.com/office/drawing/2014/main" id="{00000000-0008-0000-0000-000005000000}"/>
            </a:ext>
          </a:extLst>
        </xdr:cNvPr>
        <xdr:cNvSpPr txBox="1"/>
      </xdr:nvSpPr>
      <xdr:spPr>
        <a:xfrm>
          <a:off x="0" y="38057461"/>
          <a:ext cx="9948333" cy="2814318"/>
        </a:xfrm>
        <a:prstGeom prst="rect">
          <a:avLst/>
        </a:prstGeom>
        <a:solidFill>
          <a:schemeClr val="bg1"/>
        </a:solidFill>
        <a:ln w="28575">
          <a:solidFill>
            <a:schemeClr val="tx1"/>
          </a:solidFill>
        </a:ln>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nl-NL" sz="1200" b="1" u="sng" baseline="0">
              <a:solidFill>
                <a:srgbClr val="008A9F"/>
              </a:solidFill>
            </a:rPr>
            <a:t>Aanvullende  notities</a:t>
          </a:r>
        </a:p>
        <a:p>
          <a:endParaRPr lang="nl-NL" sz="1200" b="0" u="none" baseline="0"/>
        </a:p>
        <a:p>
          <a:r>
            <a:rPr lang="nl-NL" sz="1200" b="0" u="none" baseline="0"/>
            <a:t>  </a:t>
          </a:r>
        </a:p>
        <a:p>
          <a:endParaRPr lang="nl-NL" sz="1200" b="0" u="none" baseline="0"/>
        </a:p>
        <a:p>
          <a:endParaRPr lang="nl-NL" sz="1200" b="0" u="none" baseline="0"/>
        </a:p>
        <a:p>
          <a:endParaRPr lang="nl-NL" sz="1200" b="0" u="none" baseline="0"/>
        </a:p>
        <a:p>
          <a:endParaRPr lang="nl-NL" sz="1200" b="0" u="none"/>
        </a:p>
      </xdr:txBody>
    </xdr:sp>
    <xdr:clientData/>
  </xdr:oneCellAnchor>
  <xdr:oneCellAnchor>
    <xdr:from>
      <xdr:col>2</xdr:col>
      <xdr:colOff>393699</xdr:colOff>
      <xdr:row>7</xdr:row>
      <xdr:rowOff>996454</xdr:rowOff>
    </xdr:from>
    <xdr:ext cx="194425" cy="206167"/>
    <xdr:sp macro="" textlink="">
      <xdr:nvSpPr>
        <xdr:cNvPr id="8" name="Tekstvak 7">
          <a:extLst>
            <a:ext uri="{FF2B5EF4-FFF2-40B4-BE49-F238E27FC236}">
              <a16:creationId xmlns:a16="http://schemas.microsoft.com/office/drawing/2014/main" id="{00000000-0008-0000-0000-000008000000}"/>
            </a:ext>
          </a:extLst>
        </xdr:cNvPr>
        <xdr:cNvSpPr txBox="1"/>
      </xdr:nvSpPr>
      <xdr:spPr>
        <a:xfrm>
          <a:off x="817032" y="3019987"/>
          <a:ext cx="194425" cy="206167"/>
        </a:xfrm>
        <a:prstGeom prst="rect">
          <a:avLst/>
        </a:prstGeom>
        <a:solidFill>
          <a:schemeClr val="accent4">
            <a:lumMod val="60000"/>
            <a:lumOff val="40000"/>
          </a:schemeClr>
        </a:solidFill>
        <a:ln>
          <a:noFill/>
        </a:ln>
      </xdr:spPr>
      <xdr:style>
        <a:lnRef idx="0">
          <a:scrgbClr r="0" g="0" b="0"/>
        </a:lnRef>
        <a:fillRef idx="0">
          <a:scrgbClr r="0" g="0" b="0"/>
        </a:fillRef>
        <a:effectRef idx="0">
          <a:scrgbClr r="0" g="0" b="0"/>
        </a:effectRef>
        <a:fontRef idx="minor">
          <a:schemeClr val="tx1"/>
        </a:fontRef>
      </xdr:style>
      <xdr:txBody>
        <a:bodyPr vertOverflow="clip" wrap="square" rtlCol="0" anchor="ctr">
          <a:noAutofit/>
        </a:bodyPr>
        <a:lstStyle/>
        <a:p>
          <a:pPr algn="ctr"/>
          <a:r>
            <a:rPr lang="nl-NL" sz="1100" b="1"/>
            <a:t>C</a:t>
          </a:r>
        </a:p>
      </xdr:txBody>
    </xdr:sp>
    <xdr:clientData/>
  </xdr:oneCellAnchor>
  <xdr:twoCellAnchor editAs="oneCell">
    <xdr:from>
      <xdr:col>7</xdr:col>
      <xdr:colOff>952501</xdr:colOff>
      <xdr:row>0</xdr:row>
      <xdr:rowOff>436301</xdr:rowOff>
    </xdr:from>
    <xdr:to>
      <xdr:col>7</xdr:col>
      <xdr:colOff>2317759</xdr:colOff>
      <xdr:row>0</xdr:row>
      <xdr:rowOff>977689</xdr:rowOff>
    </xdr:to>
    <xdr:pic>
      <xdr:nvPicPr>
        <xdr:cNvPr id="12" name="Afbeelding 11" descr="logo_ivarem_transparant.gif">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 cstate="print"/>
        <a:stretch>
          <a:fillRect/>
        </a:stretch>
      </xdr:blipFill>
      <xdr:spPr>
        <a:xfrm>
          <a:off x="8424334" y="436301"/>
          <a:ext cx="1365258" cy="541388"/>
        </a:xfrm>
        <a:prstGeom prst="rect">
          <a:avLst/>
        </a:prstGeom>
      </xdr:spPr>
    </xdr:pic>
    <xdr:clientData/>
  </xdr:twoCellAnchor>
  <xdr:oneCellAnchor>
    <xdr:from>
      <xdr:col>0</xdr:col>
      <xdr:colOff>137583</xdr:colOff>
      <xdr:row>0</xdr:row>
      <xdr:rowOff>455075</xdr:rowOff>
    </xdr:from>
    <xdr:ext cx="6900334" cy="592667"/>
    <xdr:sp macro="" textlink="">
      <xdr:nvSpPr>
        <xdr:cNvPr id="15" name="Tekstvak 14">
          <a:extLst>
            <a:ext uri="{FF2B5EF4-FFF2-40B4-BE49-F238E27FC236}">
              <a16:creationId xmlns:a16="http://schemas.microsoft.com/office/drawing/2014/main" id="{00000000-0008-0000-0000-00000F000000}"/>
            </a:ext>
          </a:extLst>
        </xdr:cNvPr>
        <xdr:cNvSpPr txBox="1"/>
      </xdr:nvSpPr>
      <xdr:spPr>
        <a:xfrm>
          <a:off x="137583" y="455075"/>
          <a:ext cx="6900334" cy="5926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ctr">
          <a:noAutofit/>
        </a:bodyPr>
        <a:lstStyle/>
        <a:p>
          <a:pPr algn="ctr"/>
          <a:r>
            <a:rPr lang="nl-NL" sz="3600" u="sng">
              <a:solidFill>
                <a:srgbClr val="A03033"/>
              </a:solidFill>
              <a:latin typeface="Aharoni" pitchFamily="2" charset="-79"/>
              <a:cs typeface="Aharoni" pitchFamily="2" charset="-79"/>
            </a:rPr>
            <a:t>Duurzame</a:t>
          </a:r>
          <a:r>
            <a:rPr lang="nl-NL" sz="3600" u="sng" baseline="0">
              <a:solidFill>
                <a:srgbClr val="008A9F"/>
              </a:solidFill>
              <a:latin typeface="Aharoni" pitchFamily="2" charset="-79"/>
              <a:cs typeface="Aharoni" pitchFamily="2" charset="-79"/>
            </a:rPr>
            <a:t> schoolfeestent</a:t>
          </a:r>
          <a:r>
            <a:rPr lang="nl-NL" sz="3600" u="sng">
              <a:solidFill>
                <a:srgbClr val="008A9F"/>
              </a:solidFill>
              <a:latin typeface="Aharoni" pitchFamily="2" charset="-79"/>
              <a:cs typeface="Aharoni" pitchFamily="2" charset="-79"/>
            </a:rPr>
            <a:t>oets</a:t>
          </a:r>
          <a:endParaRPr lang="nl-NL" sz="3600" u="none">
            <a:solidFill>
              <a:srgbClr val="008A9F"/>
            </a:solidFill>
            <a:latin typeface="Aharoni" pitchFamily="2" charset="-79"/>
            <a:cs typeface="Aharoni" pitchFamily="2" charset="-79"/>
          </a:endParaRPr>
        </a:p>
      </xdr:txBody>
    </xdr:sp>
    <xdr:clientData/>
  </xdr:oneCellAnchor>
  <xdr:twoCellAnchor editAs="oneCell">
    <xdr:from>
      <xdr:col>5</xdr:col>
      <xdr:colOff>286340</xdr:colOff>
      <xdr:row>0</xdr:row>
      <xdr:rowOff>95247</xdr:rowOff>
    </xdr:from>
    <xdr:to>
      <xdr:col>7</xdr:col>
      <xdr:colOff>210455</xdr:colOff>
      <xdr:row>0</xdr:row>
      <xdr:rowOff>1045667</xdr:rowOff>
    </xdr:to>
    <xdr:pic>
      <xdr:nvPicPr>
        <xdr:cNvPr id="16" name="Afbeelding 15" descr="patsie_apart.png">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2" cstate="print"/>
        <a:stretch>
          <a:fillRect/>
        </a:stretch>
      </xdr:blipFill>
      <xdr:spPr>
        <a:xfrm>
          <a:off x="7102007" y="95247"/>
          <a:ext cx="580281" cy="950420"/>
        </a:xfrm>
        <a:prstGeom prst="rect">
          <a:avLst/>
        </a:prstGeom>
      </xdr:spPr>
    </xdr:pic>
    <xdr:clientData/>
  </xdr:twoCellAnchor>
  <xdr:twoCellAnchor editAs="oneCell">
    <xdr:from>
      <xdr:col>7</xdr:col>
      <xdr:colOff>137796</xdr:colOff>
      <xdr:row>0</xdr:row>
      <xdr:rowOff>179914</xdr:rowOff>
    </xdr:from>
    <xdr:to>
      <xdr:col>7</xdr:col>
      <xdr:colOff>733663</xdr:colOff>
      <xdr:row>0</xdr:row>
      <xdr:rowOff>1013658</xdr:rowOff>
    </xdr:to>
    <xdr:pic>
      <xdr:nvPicPr>
        <xdr:cNvPr id="17" name="Afbeelding 16" descr="patsie_apart.png">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3" cstate="print"/>
        <a:stretch>
          <a:fillRect/>
        </a:stretch>
      </xdr:blipFill>
      <xdr:spPr>
        <a:xfrm>
          <a:off x="7609629" y="179914"/>
          <a:ext cx="595867" cy="833744"/>
        </a:xfrm>
        <a:prstGeom prst="rect">
          <a:avLst/>
        </a:prstGeom>
      </xdr:spPr>
    </xdr:pic>
    <xdr:clientData/>
  </xdr:twoCellAnchor>
  <xdr:oneCellAnchor>
    <xdr:from>
      <xdr:col>0</xdr:col>
      <xdr:colOff>84667</xdr:colOff>
      <xdr:row>178</xdr:row>
      <xdr:rowOff>10585</xdr:rowOff>
    </xdr:from>
    <xdr:ext cx="10168466" cy="1767417"/>
    <xdr:sp macro="" textlink="">
      <xdr:nvSpPr>
        <xdr:cNvPr id="13" name="Tekstvak 12">
          <a:extLst>
            <a:ext uri="{FF2B5EF4-FFF2-40B4-BE49-F238E27FC236}">
              <a16:creationId xmlns:a16="http://schemas.microsoft.com/office/drawing/2014/main" id="{00000000-0008-0000-0000-00000D000000}"/>
            </a:ext>
          </a:extLst>
        </xdr:cNvPr>
        <xdr:cNvSpPr txBox="1"/>
      </xdr:nvSpPr>
      <xdr:spPr>
        <a:xfrm>
          <a:off x="84667" y="35655252"/>
          <a:ext cx="10168466" cy="1767417"/>
        </a:xfrm>
        <a:prstGeom prst="rect">
          <a:avLst/>
        </a:prstGeom>
        <a:solidFill>
          <a:schemeClr val="accent3">
            <a:lumMod val="60000"/>
            <a:lumOff val="40000"/>
          </a:schemeClr>
        </a:solidFill>
        <a:ln w="28575">
          <a:solidFill>
            <a:srgbClr val="008A9F"/>
          </a:solidFill>
        </a:ln>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nl-NL" sz="1200" b="1" u="none" baseline="0"/>
            <a:t>Klik op onderstaande logo's</a:t>
          </a:r>
        </a:p>
        <a:p>
          <a:r>
            <a:rPr lang="nl-NL" sz="1200" b="1" u="none" baseline="0"/>
            <a:t>voor meer uitgebreide informatie </a:t>
          </a:r>
        </a:p>
        <a:p>
          <a:r>
            <a:rPr lang="nl-NL" sz="1200" b="1" u="none" baseline="0"/>
            <a:t>over afvalarm en duurzaam organiseren </a:t>
          </a:r>
        </a:p>
        <a:p>
          <a:r>
            <a:rPr lang="nl-NL" sz="1200" b="1" u="none" baseline="0"/>
            <a:t>van feesten en evenementen.</a:t>
          </a:r>
          <a:br>
            <a:rPr lang="nl-NL" sz="1200" b="1" u="none" baseline="0"/>
          </a:br>
          <a:endParaRPr lang="nl-NL" sz="800" b="1" u="none" baseline="0"/>
        </a:p>
        <a:p>
          <a:endParaRPr lang="nl-NL" sz="1200" b="1" baseline="0"/>
        </a:p>
        <a:p>
          <a:endParaRPr lang="nl-NL" sz="1200" b="1" baseline="0"/>
        </a:p>
        <a:p>
          <a:endParaRPr lang="nl-NL" sz="1200" b="1" baseline="0"/>
        </a:p>
        <a:p>
          <a:endParaRPr lang="nl-NL" sz="1200" baseline="0"/>
        </a:p>
        <a:p>
          <a:endParaRPr lang="nl-NL" sz="1200"/>
        </a:p>
      </xdr:txBody>
    </xdr:sp>
    <xdr:clientData/>
  </xdr:oneCellAnchor>
  <xdr:twoCellAnchor editAs="oneCell">
    <xdr:from>
      <xdr:col>3</xdr:col>
      <xdr:colOff>539750</xdr:colOff>
      <xdr:row>178</xdr:row>
      <xdr:rowOff>116417</xdr:rowOff>
    </xdr:from>
    <xdr:to>
      <xdr:col>3</xdr:col>
      <xdr:colOff>1322916</xdr:colOff>
      <xdr:row>186</xdr:row>
      <xdr:rowOff>150000</xdr:rowOff>
    </xdr:to>
    <xdr:pic>
      <xdr:nvPicPr>
        <xdr:cNvPr id="19" name="Afbeelding 18" descr="groene_vent_def.jpg">
          <a:hlinkClick xmlns:r="http://schemas.openxmlformats.org/officeDocument/2006/relationships" r:id="rId4"/>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5" cstate="print"/>
        <a:stretch>
          <a:fillRect/>
        </a:stretch>
      </xdr:blipFill>
      <xdr:spPr>
        <a:xfrm>
          <a:off x="2857500" y="36830000"/>
          <a:ext cx="783166" cy="1557583"/>
        </a:xfrm>
        <a:prstGeom prst="rect">
          <a:avLst/>
        </a:prstGeom>
        <a:ln w="19050" cap="sq">
          <a:solidFill>
            <a:srgbClr val="008A9F"/>
          </a:solidFill>
          <a:prstDash val="solid"/>
          <a:miter lim="800000"/>
        </a:ln>
        <a:effectLst>
          <a:outerShdw blurRad="50800" dist="38100" dir="2700000" algn="tl" rotWithShape="0">
            <a:srgbClr val="000000">
              <a:alpha val="43000"/>
            </a:srgbClr>
          </a:outerShdw>
        </a:effectLst>
      </xdr:spPr>
    </xdr:pic>
    <xdr:clientData/>
  </xdr:twoCellAnchor>
  <xdr:twoCellAnchor editAs="oneCell">
    <xdr:from>
      <xdr:col>0</xdr:col>
      <xdr:colOff>175833</xdr:colOff>
      <xdr:row>184</xdr:row>
      <xdr:rowOff>10583</xdr:rowOff>
    </xdr:from>
    <xdr:to>
      <xdr:col>3</xdr:col>
      <xdr:colOff>415491</xdr:colOff>
      <xdr:row>186</xdr:row>
      <xdr:rowOff>151554</xdr:rowOff>
    </xdr:to>
    <xdr:pic>
      <xdr:nvPicPr>
        <xdr:cNvPr id="20" name="Afbeelding 19">
          <a:hlinkClick xmlns:r="http://schemas.openxmlformats.org/officeDocument/2006/relationships" r:id="rId6"/>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xdr:blipFill>
      <xdr:spPr>
        <a:xfrm>
          <a:off x="175833" y="37867166"/>
          <a:ext cx="2557408" cy="521971"/>
        </a:xfrm>
        <a:prstGeom prst="rect">
          <a:avLst/>
        </a:prstGeom>
        <a:ln w="19050">
          <a:solidFill>
            <a:srgbClr val="008A9F"/>
          </a:solidFill>
        </a:ln>
      </xdr:spPr>
    </xdr:pic>
    <xdr:clientData/>
  </xdr:twoCellAnchor>
  <xdr:twoCellAnchor editAs="oneCell">
    <xdr:from>
      <xdr:col>0</xdr:col>
      <xdr:colOff>63498</xdr:colOff>
      <xdr:row>0</xdr:row>
      <xdr:rowOff>52917</xdr:rowOff>
    </xdr:from>
    <xdr:to>
      <xdr:col>2</xdr:col>
      <xdr:colOff>158748</xdr:colOff>
      <xdr:row>0</xdr:row>
      <xdr:rowOff>571500</xdr:rowOff>
    </xdr:to>
    <xdr:pic>
      <xdr:nvPicPr>
        <xdr:cNvPr id="14" name="Afbeelding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xdr:blipFill>
      <xdr:spPr>
        <a:xfrm>
          <a:off x="63498" y="52917"/>
          <a:ext cx="518583" cy="518583"/>
        </a:xfrm>
        <a:prstGeom prst="rect">
          <a:avLst/>
        </a:prstGeom>
      </xdr:spPr>
    </xdr:pic>
    <xdr:clientData/>
  </xdr:twoCellAnchor>
  <xdr:twoCellAnchor editAs="oneCell">
    <xdr:from>
      <xdr:col>3</xdr:col>
      <xdr:colOff>4392081</xdr:colOff>
      <xdr:row>178</xdr:row>
      <xdr:rowOff>95250</xdr:rowOff>
    </xdr:from>
    <xdr:to>
      <xdr:col>7</xdr:col>
      <xdr:colOff>2373452</xdr:colOff>
      <xdr:row>186</xdr:row>
      <xdr:rowOff>129117</xdr:rowOff>
    </xdr:to>
    <xdr:pic>
      <xdr:nvPicPr>
        <xdr:cNvPr id="9" name="Afbeelding 8">
          <a:hlinkClick xmlns:r="http://schemas.openxmlformats.org/officeDocument/2006/relationships" r:id="rId9"/>
          <a:extLst>
            <a:ext uri="{FF2B5EF4-FFF2-40B4-BE49-F238E27FC236}">
              <a16:creationId xmlns:a16="http://schemas.microsoft.com/office/drawing/2014/main" id="{189D8D37-4053-4E48-A2AE-79FBE26DA6E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6709831" y="36808833"/>
          <a:ext cx="3135454" cy="1557867"/>
        </a:xfrm>
        <a:prstGeom prst="rect">
          <a:avLst/>
        </a:prstGeom>
        <a:ln w="19050">
          <a:solidFill>
            <a:srgbClr val="008A9F"/>
          </a:solidFill>
        </a:ln>
      </xdr:spPr>
    </xdr:pic>
    <xdr:clientData/>
  </xdr:twoCellAnchor>
  <xdr:twoCellAnchor editAs="oneCell">
    <xdr:from>
      <xdr:col>3</xdr:col>
      <xdr:colOff>1505685</xdr:colOff>
      <xdr:row>178</xdr:row>
      <xdr:rowOff>105834</xdr:rowOff>
    </xdr:from>
    <xdr:to>
      <xdr:col>3</xdr:col>
      <xdr:colOff>4229878</xdr:colOff>
      <xdr:row>186</xdr:row>
      <xdr:rowOff>127000</xdr:rowOff>
    </xdr:to>
    <xdr:pic>
      <xdr:nvPicPr>
        <xdr:cNvPr id="11" name="Afbeelding 10">
          <a:hlinkClick xmlns:r="http://schemas.openxmlformats.org/officeDocument/2006/relationships" r:id="rId11"/>
          <a:extLst>
            <a:ext uri="{FF2B5EF4-FFF2-40B4-BE49-F238E27FC236}">
              <a16:creationId xmlns:a16="http://schemas.microsoft.com/office/drawing/2014/main" id="{4B72CE54-D9BD-4018-BEF5-4503908773E6}"/>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3823435" y="36819417"/>
          <a:ext cx="2724193" cy="1545166"/>
        </a:xfrm>
        <a:prstGeom prst="rect">
          <a:avLst/>
        </a:prstGeom>
        <a:ln w="19050">
          <a:solidFill>
            <a:srgbClr val="008A9F"/>
          </a:solid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07"/>
  <sheetViews>
    <sheetView tabSelected="1" zoomScale="90" zoomScaleNormal="90" workbookViewId="0">
      <pane ySplit="10" topLeftCell="A194" activePane="bottomLeft" state="frozen"/>
      <selection pane="bottomLeft" activeCell="D2" sqref="D2"/>
    </sheetView>
  </sheetViews>
  <sheetFormatPr defaultColWidth="9.109375" defaultRowHeight="14.4" x14ac:dyDescent="0.3"/>
  <cols>
    <col min="1" max="2" width="3.109375" style="52" customWidth="1"/>
    <col min="3" max="3" width="28.44140625" style="52" customWidth="1"/>
    <col min="4" max="4" width="67.44140625" style="64" customWidth="1"/>
    <col min="5" max="5" width="4.44140625" style="30" hidden="1" customWidth="1"/>
    <col min="6" max="6" width="7" style="52" customWidth="1"/>
    <col min="7" max="7" width="2.88671875" style="77" customWidth="1"/>
    <col min="8" max="8" width="37.44140625" style="31" customWidth="1"/>
    <col min="9" max="16384" width="9.109375" style="1"/>
  </cols>
  <sheetData>
    <row r="1" spans="1:8" ht="82.5" customHeight="1" thickTop="1" thickBot="1" x14ac:dyDescent="0.35">
      <c r="A1" s="168"/>
      <c r="B1" s="169"/>
      <c r="C1" s="170"/>
      <c r="D1" s="170"/>
      <c r="E1" s="170"/>
      <c r="F1" s="170"/>
      <c r="G1" s="170"/>
      <c r="H1" s="171"/>
    </row>
    <row r="2" spans="1:8" ht="25.5" customHeight="1" thickTop="1" thickBot="1" x14ac:dyDescent="0.35">
      <c r="A2" s="172" t="s">
        <v>145</v>
      </c>
      <c r="B2" s="173"/>
      <c r="C2" s="174"/>
      <c r="D2" s="116"/>
      <c r="E2" s="32" t="e">
        <f xml:space="preserve"> SUM(F35,F53,F88,F104,F117,F133,F149,F171,F175)/(COUNTA(G13:G34,G37:G52,G55:G87,G90:G103,G106:G116,G120:G132,G135:G148,G151:G170,G173:G174)*2)</f>
        <v>#DIV/0!</v>
      </c>
      <c r="F2" s="175" t="s">
        <v>73</v>
      </c>
      <c r="G2" s="176"/>
      <c r="H2" s="2" t="str">
        <f>CONCATENATE(SUM(F35,F53,F88,F104,F117,F133,F149,F171,F175),"/",COUNTA(G13:G34,G37:G52,G55:G87,G90:G103,G106:G116,G120:G132,G135:G148,G151:G170,G173:G174)*2)</f>
        <v>0/0</v>
      </c>
    </row>
    <row r="3" spans="1:8" s="7" customFormat="1" ht="10.8" thickTop="1" x14ac:dyDescent="0.2">
      <c r="A3" s="87"/>
      <c r="B3" s="80"/>
      <c r="C3" s="124" t="s">
        <v>140</v>
      </c>
      <c r="D3" s="125"/>
      <c r="E3" s="3">
        <v>0.2</v>
      </c>
      <c r="F3" s="4"/>
      <c r="G3" s="5"/>
      <c r="H3" s="6" t="s">
        <v>53</v>
      </c>
    </row>
    <row r="4" spans="1:8" s="7" customFormat="1" ht="10.199999999999999" x14ac:dyDescent="0.2">
      <c r="A4" s="88"/>
      <c r="B4" s="81"/>
      <c r="C4" s="126" t="s">
        <v>141</v>
      </c>
      <c r="D4" s="127"/>
      <c r="E4" s="8">
        <v>0.4</v>
      </c>
      <c r="F4" s="9"/>
      <c r="G4" s="10"/>
      <c r="H4" s="11" t="s">
        <v>54</v>
      </c>
    </row>
    <row r="5" spans="1:8" s="7" customFormat="1" ht="10.199999999999999" x14ac:dyDescent="0.2">
      <c r="A5" s="88"/>
      <c r="B5" s="81"/>
      <c r="C5" s="126" t="s">
        <v>142</v>
      </c>
      <c r="D5" s="127"/>
      <c r="E5" s="8">
        <v>0.6</v>
      </c>
      <c r="F5" s="9"/>
      <c r="G5" s="10"/>
      <c r="H5" s="79" t="s">
        <v>63</v>
      </c>
    </row>
    <row r="6" spans="1:8" s="7" customFormat="1" ht="10.8" thickBot="1" x14ac:dyDescent="0.25">
      <c r="A6" s="88"/>
      <c r="B6" s="81"/>
      <c r="C6" s="128" t="s">
        <v>143</v>
      </c>
      <c r="D6" s="129"/>
      <c r="E6" s="8">
        <v>0.8</v>
      </c>
      <c r="F6" s="9"/>
      <c r="G6" s="10"/>
      <c r="H6" s="40" t="s">
        <v>55</v>
      </c>
    </row>
    <row r="7" spans="1:8" s="7" customFormat="1" ht="10.8" thickBot="1" x14ac:dyDescent="0.25">
      <c r="A7" s="89"/>
      <c r="B7" s="82"/>
      <c r="C7" s="130" t="s">
        <v>144</v>
      </c>
      <c r="D7" s="131"/>
      <c r="E7" s="12">
        <v>0.8</v>
      </c>
      <c r="F7" s="13"/>
      <c r="G7" s="14"/>
      <c r="H7" s="15" t="s">
        <v>198</v>
      </c>
    </row>
    <row r="8" spans="1:8" ht="113.25" customHeight="1" thickTop="1" thickBot="1" x14ac:dyDescent="0.35">
      <c r="A8" s="180" t="s">
        <v>199</v>
      </c>
      <c r="B8" s="181"/>
      <c r="C8" s="181"/>
      <c r="D8" s="181"/>
      <c r="E8" s="181"/>
      <c r="F8" s="181"/>
      <c r="G8" s="181"/>
      <c r="H8" s="182"/>
    </row>
    <row r="9" spans="1:8" s="19" customFormat="1" ht="28.5" customHeight="1" thickTop="1" x14ac:dyDescent="0.3">
      <c r="A9" s="16"/>
      <c r="B9" s="16"/>
      <c r="C9" s="16" t="s">
        <v>103</v>
      </c>
      <c r="D9" s="16" t="s">
        <v>22</v>
      </c>
      <c r="E9" s="16"/>
      <c r="F9" s="17" t="s">
        <v>75</v>
      </c>
      <c r="G9" s="18" t="s">
        <v>52</v>
      </c>
      <c r="H9" s="16" t="s">
        <v>74</v>
      </c>
    </row>
    <row r="10" spans="1:8" ht="6" customHeight="1" thickBot="1" x14ac:dyDescent="0.35">
      <c r="A10" s="41"/>
      <c r="B10" s="41"/>
      <c r="C10" s="41"/>
      <c r="D10" s="53"/>
      <c r="E10" s="20"/>
      <c r="F10" s="41"/>
      <c r="G10" s="67"/>
      <c r="H10" s="21"/>
    </row>
    <row r="11" spans="1:8" ht="15.6" thickTop="1" thickBot="1" x14ac:dyDescent="0.35">
      <c r="A11" s="100"/>
      <c r="B11" s="100"/>
      <c r="C11" s="103" t="s">
        <v>119</v>
      </c>
      <c r="D11" s="100"/>
      <c r="E11" s="102"/>
      <c r="F11" s="100"/>
      <c r="G11" s="100"/>
      <c r="H11" s="102"/>
    </row>
    <row r="12" spans="1:8" ht="15.6" thickTop="1" thickBot="1" x14ac:dyDescent="0.35">
      <c r="A12" s="92"/>
      <c r="B12" s="92"/>
      <c r="C12" s="121" t="s">
        <v>68</v>
      </c>
      <c r="D12" s="92"/>
      <c r="E12" s="93"/>
      <c r="F12" s="92"/>
      <c r="G12" s="92"/>
      <c r="H12" s="93"/>
    </row>
    <row r="13" spans="1:8" x14ac:dyDescent="0.3">
      <c r="A13" s="84">
        <v>1</v>
      </c>
      <c r="B13" s="42"/>
      <c r="C13" s="42" t="s">
        <v>35</v>
      </c>
      <c r="D13" s="54" t="s">
        <v>93</v>
      </c>
      <c r="E13" s="22">
        <v>0</v>
      </c>
      <c r="F13" s="42" t="str">
        <f>IF(G13="x",E13,"")</f>
        <v/>
      </c>
      <c r="G13" s="68"/>
      <c r="H13" s="34"/>
    </row>
    <row r="14" spans="1:8" x14ac:dyDescent="0.3">
      <c r="A14" s="83">
        <f>A13</f>
        <v>1</v>
      </c>
      <c r="B14" s="43" t="s">
        <v>104</v>
      </c>
      <c r="C14" s="44"/>
      <c r="D14" s="55" t="s">
        <v>19</v>
      </c>
      <c r="E14" s="23">
        <v>0</v>
      </c>
      <c r="F14" s="44" t="str">
        <f t="shared" ref="F14:F34" si="0">IF(G14="x",E14,"")</f>
        <v/>
      </c>
      <c r="G14" s="69"/>
      <c r="H14" s="35"/>
    </row>
    <row r="15" spans="1:8" x14ac:dyDescent="0.3">
      <c r="A15" s="83">
        <f t="shared" ref="A15:A17" si="1">A14</f>
        <v>1</v>
      </c>
      <c r="B15" s="44"/>
      <c r="C15" s="44"/>
      <c r="D15" s="56" t="s">
        <v>20</v>
      </c>
      <c r="E15" s="24">
        <v>1</v>
      </c>
      <c r="F15" s="44" t="str">
        <f t="shared" si="0"/>
        <v/>
      </c>
      <c r="G15" s="70"/>
      <c r="H15" s="35"/>
    </row>
    <row r="16" spans="1:8" x14ac:dyDescent="0.3">
      <c r="A16" s="83">
        <f t="shared" si="1"/>
        <v>1</v>
      </c>
      <c r="B16" s="43" t="s">
        <v>104</v>
      </c>
      <c r="C16" s="44"/>
      <c r="D16" s="56" t="s">
        <v>132</v>
      </c>
      <c r="E16" s="24">
        <v>1</v>
      </c>
      <c r="F16" s="44" t="str">
        <f t="shared" si="0"/>
        <v/>
      </c>
      <c r="G16" s="70"/>
      <c r="H16" s="35"/>
    </row>
    <row r="17" spans="1:8" ht="15" thickBot="1" x14ac:dyDescent="0.35">
      <c r="A17" s="83">
        <f t="shared" si="1"/>
        <v>1</v>
      </c>
      <c r="B17" s="45"/>
      <c r="C17" s="45"/>
      <c r="D17" s="57" t="s">
        <v>136</v>
      </c>
      <c r="E17" s="25">
        <v>2</v>
      </c>
      <c r="F17" s="45" t="str">
        <f t="shared" si="0"/>
        <v/>
      </c>
      <c r="G17" s="71"/>
      <c r="H17" s="36"/>
    </row>
    <row r="18" spans="1:8" x14ac:dyDescent="0.3">
      <c r="A18" s="84">
        <v>1</v>
      </c>
      <c r="B18" s="42"/>
      <c r="C18" s="42" t="s">
        <v>32</v>
      </c>
      <c r="D18" s="54" t="s">
        <v>61</v>
      </c>
      <c r="E18" s="22">
        <v>0</v>
      </c>
      <c r="F18" s="42" t="str">
        <f t="shared" si="0"/>
        <v/>
      </c>
      <c r="G18" s="68"/>
      <c r="H18" s="34"/>
    </row>
    <row r="19" spans="1:8" x14ac:dyDescent="0.3">
      <c r="A19" s="83">
        <f>A18</f>
        <v>1</v>
      </c>
      <c r="B19" s="43" t="s">
        <v>104</v>
      </c>
      <c r="C19" s="44"/>
      <c r="D19" s="56" t="s">
        <v>133</v>
      </c>
      <c r="E19" s="24">
        <v>1</v>
      </c>
      <c r="F19" s="44" t="str">
        <f t="shared" si="0"/>
        <v/>
      </c>
      <c r="G19" s="70"/>
      <c r="H19" s="35"/>
    </row>
    <row r="20" spans="1:8" ht="15" thickBot="1" x14ac:dyDescent="0.35">
      <c r="A20" s="83">
        <f>A19</f>
        <v>1</v>
      </c>
      <c r="B20" s="45"/>
      <c r="C20" s="45"/>
      <c r="D20" s="57" t="s">
        <v>137</v>
      </c>
      <c r="E20" s="25">
        <v>2</v>
      </c>
      <c r="F20" s="45" t="str">
        <f t="shared" si="0"/>
        <v/>
      </c>
      <c r="G20" s="71"/>
      <c r="H20" s="36"/>
    </row>
    <row r="21" spans="1:8" x14ac:dyDescent="0.3">
      <c r="A21" s="84">
        <v>1</v>
      </c>
      <c r="B21" s="42"/>
      <c r="C21" s="42" t="s">
        <v>109</v>
      </c>
      <c r="D21" s="54" t="s">
        <v>200</v>
      </c>
      <c r="E21" s="22">
        <v>0</v>
      </c>
      <c r="F21" s="42" t="str">
        <f t="shared" si="0"/>
        <v/>
      </c>
      <c r="G21" s="68"/>
      <c r="H21" s="34"/>
    </row>
    <row r="22" spans="1:8" x14ac:dyDescent="0.3">
      <c r="A22" s="83">
        <f t="shared" ref="A22:A23" si="2">A21</f>
        <v>1</v>
      </c>
      <c r="B22" s="43" t="s">
        <v>104</v>
      </c>
      <c r="C22" s="44"/>
      <c r="D22" s="56" t="s">
        <v>134</v>
      </c>
      <c r="E22" s="24">
        <v>1</v>
      </c>
      <c r="F22" s="44" t="str">
        <f t="shared" si="0"/>
        <v/>
      </c>
      <c r="G22" s="70"/>
      <c r="H22" s="35"/>
    </row>
    <row r="23" spans="1:8" ht="15" thickBot="1" x14ac:dyDescent="0.35">
      <c r="A23" s="83">
        <f t="shared" si="2"/>
        <v>1</v>
      </c>
      <c r="B23" s="45"/>
      <c r="C23" s="45"/>
      <c r="D23" s="57" t="s">
        <v>138</v>
      </c>
      <c r="E23" s="25">
        <v>2</v>
      </c>
      <c r="F23" s="45" t="str">
        <f t="shared" si="0"/>
        <v/>
      </c>
      <c r="G23" s="71"/>
      <c r="H23" s="36"/>
    </row>
    <row r="24" spans="1:8" x14ac:dyDescent="0.3">
      <c r="A24" s="84">
        <v>1</v>
      </c>
      <c r="B24" s="42"/>
      <c r="C24" s="42" t="s">
        <v>33</v>
      </c>
      <c r="D24" s="54" t="s">
        <v>31</v>
      </c>
      <c r="E24" s="22">
        <v>0</v>
      </c>
      <c r="F24" s="42" t="str">
        <f t="shared" si="0"/>
        <v/>
      </c>
      <c r="G24" s="68"/>
      <c r="H24" s="34"/>
    </row>
    <row r="25" spans="1:8" x14ac:dyDescent="0.3">
      <c r="A25" s="83">
        <f t="shared" ref="A25:A26" si="3">A24</f>
        <v>1</v>
      </c>
      <c r="B25" s="43" t="s">
        <v>104</v>
      </c>
      <c r="C25" s="44"/>
      <c r="D25" s="56" t="s">
        <v>135</v>
      </c>
      <c r="E25" s="24">
        <v>1</v>
      </c>
      <c r="F25" s="44" t="str">
        <f t="shared" si="0"/>
        <v/>
      </c>
      <c r="G25" s="70"/>
      <c r="H25" s="35"/>
    </row>
    <row r="26" spans="1:8" ht="15" thickBot="1" x14ac:dyDescent="0.35">
      <c r="A26" s="83">
        <f t="shared" si="3"/>
        <v>1</v>
      </c>
      <c r="B26" s="45"/>
      <c r="C26" s="45"/>
      <c r="D26" s="57" t="s">
        <v>139</v>
      </c>
      <c r="E26" s="25">
        <v>2</v>
      </c>
      <c r="F26" s="45" t="str">
        <f t="shared" si="0"/>
        <v/>
      </c>
      <c r="G26" s="71"/>
      <c r="H26" s="36"/>
    </row>
    <row r="27" spans="1:8" x14ac:dyDescent="0.3">
      <c r="A27" s="84">
        <v>1</v>
      </c>
      <c r="B27" s="42"/>
      <c r="C27" s="42" t="s">
        <v>34</v>
      </c>
      <c r="D27" s="54" t="s">
        <v>100</v>
      </c>
      <c r="E27" s="22">
        <v>0</v>
      </c>
      <c r="F27" s="42" t="str">
        <f t="shared" si="0"/>
        <v/>
      </c>
      <c r="G27" s="68"/>
      <c r="H27" s="34"/>
    </row>
    <row r="28" spans="1:8" x14ac:dyDescent="0.3">
      <c r="A28" s="83">
        <f>A27</f>
        <v>1</v>
      </c>
      <c r="B28" s="44"/>
      <c r="C28" s="44"/>
      <c r="D28" s="56" t="s">
        <v>64</v>
      </c>
      <c r="E28" s="24">
        <v>1</v>
      </c>
      <c r="F28" s="44" t="str">
        <f t="shared" ref="F28" si="4">IF(G28="x",E28,"")</f>
        <v/>
      </c>
      <c r="G28" s="70"/>
      <c r="H28" s="35"/>
    </row>
    <row r="29" spans="1:8" ht="15" thickBot="1" x14ac:dyDescent="0.35">
      <c r="A29" s="83">
        <f>A28</f>
        <v>1</v>
      </c>
      <c r="B29" s="45"/>
      <c r="C29" s="45"/>
      <c r="D29" s="57" t="s">
        <v>3</v>
      </c>
      <c r="E29" s="25">
        <v>2</v>
      </c>
      <c r="F29" s="45" t="str">
        <f t="shared" si="0"/>
        <v/>
      </c>
      <c r="G29" s="71"/>
      <c r="H29" s="36"/>
    </row>
    <row r="30" spans="1:8" x14ac:dyDescent="0.3">
      <c r="A30" s="84">
        <v>1</v>
      </c>
      <c r="B30" s="42"/>
      <c r="C30" s="42" t="s">
        <v>36</v>
      </c>
      <c r="D30" s="54" t="s">
        <v>2</v>
      </c>
      <c r="E30" s="22">
        <v>0</v>
      </c>
      <c r="F30" s="42" t="str">
        <f t="shared" si="0"/>
        <v/>
      </c>
      <c r="G30" s="68"/>
      <c r="H30" s="34"/>
    </row>
    <row r="31" spans="1:8" x14ac:dyDescent="0.3">
      <c r="A31" s="83">
        <f t="shared" ref="A31:A32" si="5">A30</f>
        <v>1</v>
      </c>
      <c r="B31" s="44"/>
      <c r="C31" s="44"/>
      <c r="D31" s="56" t="s">
        <v>65</v>
      </c>
      <c r="E31" s="24">
        <v>1</v>
      </c>
      <c r="F31" s="44" t="str">
        <f t="shared" si="0"/>
        <v/>
      </c>
      <c r="G31" s="70"/>
      <c r="H31" s="35"/>
    </row>
    <row r="32" spans="1:8" ht="15" thickBot="1" x14ac:dyDescent="0.35">
      <c r="A32" s="83">
        <f t="shared" si="5"/>
        <v>1</v>
      </c>
      <c r="B32" s="45"/>
      <c r="C32" s="45"/>
      <c r="D32" s="57" t="s">
        <v>4</v>
      </c>
      <c r="E32" s="25">
        <v>2</v>
      </c>
      <c r="F32" s="45" t="str">
        <f t="shared" si="0"/>
        <v/>
      </c>
      <c r="G32" s="71"/>
      <c r="H32" s="36"/>
    </row>
    <row r="33" spans="1:8" x14ac:dyDescent="0.3">
      <c r="A33" s="84">
        <v>1</v>
      </c>
      <c r="B33" s="42"/>
      <c r="C33" s="42" t="s">
        <v>37</v>
      </c>
      <c r="D33" s="54" t="s">
        <v>69</v>
      </c>
      <c r="E33" s="22">
        <v>0</v>
      </c>
      <c r="F33" s="42" t="str">
        <f t="shared" si="0"/>
        <v/>
      </c>
      <c r="G33" s="68"/>
      <c r="H33" s="34"/>
    </row>
    <row r="34" spans="1:8" ht="15" thickBot="1" x14ac:dyDescent="0.35">
      <c r="A34" s="83">
        <f>A33</f>
        <v>1</v>
      </c>
      <c r="B34" s="45"/>
      <c r="C34" s="45"/>
      <c r="D34" s="57" t="s">
        <v>116</v>
      </c>
      <c r="E34" s="25">
        <v>2</v>
      </c>
      <c r="F34" s="45" t="str">
        <f t="shared" si="0"/>
        <v/>
      </c>
      <c r="G34" s="71"/>
      <c r="H34" s="36"/>
    </row>
    <row r="35" spans="1:8" ht="15" thickBot="1" x14ac:dyDescent="0.35">
      <c r="A35" s="111"/>
      <c r="B35" s="111"/>
      <c r="C35" s="115"/>
      <c r="D35" s="112" t="s">
        <v>121</v>
      </c>
      <c r="E35" s="109" t="e">
        <f>F35/G35</f>
        <v>#DIV/0!</v>
      </c>
      <c r="F35" s="111">
        <f>SUM(F13:F34)</f>
        <v>0</v>
      </c>
      <c r="G35" s="110">
        <f>COUNTA(G13:G34)*2</f>
        <v>0</v>
      </c>
      <c r="H35" s="113"/>
    </row>
    <row r="36" spans="1:8" ht="15.6" thickTop="1" thickBot="1" x14ac:dyDescent="0.35">
      <c r="A36" s="92"/>
      <c r="B36" s="92"/>
      <c r="C36" s="121" t="s">
        <v>72</v>
      </c>
      <c r="D36" s="92"/>
      <c r="E36" s="93"/>
      <c r="F36" s="92"/>
      <c r="G36" s="92"/>
      <c r="H36" s="94"/>
    </row>
    <row r="37" spans="1:8" x14ac:dyDescent="0.3">
      <c r="A37" s="84">
        <v>1</v>
      </c>
      <c r="B37" s="47" t="s">
        <v>104</v>
      </c>
      <c r="C37" s="51" t="s">
        <v>44</v>
      </c>
      <c r="D37" s="54" t="s">
        <v>126</v>
      </c>
      <c r="E37" s="22">
        <v>0</v>
      </c>
      <c r="F37" s="42" t="str">
        <f t="shared" ref="F37:F52" si="6">IF(G37="x",E37,"")</f>
        <v/>
      </c>
      <c r="G37" s="68"/>
      <c r="H37" s="34"/>
    </row>
    <row r="38" spans="1:8" x14ac:dyDescent="0.3">
      <c r="A38" s="83">
        <f t="shared" ref="A38:A39" si="7">A37</f>
        <v>1</v>
      </c>
      <c r="B38" s="43" t="s">
        <v>104</v>
      </c>
      <c r="C38" s="50"/>
      <c r="D38" s="56" t="s">
        <v>127</v>
      </c>
      <c r="E38" s="24">
        <v>1</v>
      </c>
      <c r="F38" s="44" t="str">
        <f t="shared" si="6"/>
        <v/>
      </c>
      <c r="G38" s="70"/>
      <c r="H38" s="35"/>
    </row>
    <row r="39" spans="1:8" ht="15" thickBot="1" x14ac:dyDescent="0.35">
      <c r="A39" s="83">
        <f t="shared" si="7"/>
        <v>1</v>
      </c>
      <c r="B39" s="43" t="s">
        <v>104</v>
      </c>
      <c r="C39" s="49"/>
      <c r="D39" s="57" t="s">
        <v>58</v>
      </c>
      <c r="E39" s="25">
        <v>2</v>
      </c>
      <c r="F39" s="45" t="str">
        <f t="shared" si="6"/>
        <v/>
      </c>
      <c r="G39" s="71"/>
      <c r="H39" s="36"/>
    </row>
    <row r="40" spans="1:8" x14ac:dyDescent="0.3">
      <c r="A40" s="84">
        <v>1</v>
      </c>
      <c r="B40" s="47" t="s">
        <v>104</v>
      </c>
      <c r="C40" s="51" t="s">
        <v>45</v>
      </c>
      <c r="D40" s="54" t="s">
        <v>7</v>
      </c>
      <c r="E40" s="22">
        <v>0</v>
      </c>
      <c r="F40" s="42" t="str">
        <f t="shared" si="6"/>
        <v/>
      </c>
      <c r="G40" s="68"/>
      <c r="H40" s="34"/>
    </row>
    <row r="41" spans="1:8" ht="15" thickBot="1" x14ac:dyDescent="0.35">
      <c r="A41" s="83">
        <f>A40</f>
        <v>1</v>
      </c>
      <c r="B41" s="45"/>
      <c r="C41" s="49"/>
      <c r="D41" s="57" t="s">
        <v>8</v>
      </c>
      <c r="E41" s="25">
        <v>2</v>
      </c>
      <c r="F41" s="45" t="str">
        <f>IF(G41="x",E41,"")</f>
        <v/>
      </c>
      <c r="G41" s="71"/>
      <c r="H41" s="36"/>
    </row>
    <row r="42" spans="1:8" x14ac:dyDescent="0.3">
      <c r="A42" s="84">
        <v>1</v>
      </c>
      <c r="B42" s="42"/>
      <c r="C42" s="42" t="s">
        <v>46</v>
      </c>
      <c r="D42" s="54" t="s">
        <v>26</v>
      </c>
      <c r="E42" s="22">
        <v>0</v>
      </c>
      <c r="F42" s="42" t="str">
        <f t="shared" si="6"/>
        <v/>
      </c>
      <c r="G42" s="68"/>
      <c r="H42" s="34"/>
    </row>
    <row r="43" spans="1:8" x14ac:dyDescent="0.3">
      <c r="A43" s="83">
        <f t="shared" ref="A43:A44" si="8">A42</f>
        <v>1</v>
      </c>
      <c r="B43" s="44"/>
      <c r="C43" s="44"/>
      <c r="D43" s="56" t="s">
        <v>59</v>
      </c>
      <c r="E43" s="24">
        <v>1</v>
      </c>
      <c r="F43" s="44" t="str">
        <f t="shared" si="6"/>
        <v/>
      </c>
      <c r="G43" s="70"/>
      <c r="H43" s="35"/>
    </row>
    <row r="44" spans="1:8" ht="15" thickBot="1" x14ac:dyDescent="0.35">
      <c r="A44" s="83">
        <f t="shared" si="8"/>
        <v>1</v>
      </c>
      <c r="B44" s="45"/>
      <c r="C44" s="45"/>
      <c r="D44" s="61" t="s">
        <v>56</v>
      </c>
      <c r="E44" s="28">
        <v>2</v>
      </c>
      <c r="F44" s="45" t="str">
        <f t="shared" si="6"/>
        <v/>
      </c>
      <c r="G44" s="71"/>
      <c r="H44" s="36"/>
    </row>
    <row r="45" spans="1:8" x14ac:dyDescent="0.3">
      <c r="A45" s="84">
        <v>1</v>
      </c>
      <c r="B45" s="47" t="s">
        <v>104</v>
      </c>
      <c r="C45" s="42" t="s">
        <v>98</v>
      </c>
      <c r="D45" s="54" t="s">
        <v>24</v>
      </c>
      <c r="E45" s="22">
        <v>0</v>
      </c>
      <c r="F45" s="42" t="str">
        <f t="shared" si="6"/>
        <v/>
      </c>
      <c r="G45" s="68"/>
      <c r="H45" s="34"/>
    </row>
    <row r="46" spans="1:8" ht="15" thickBot="1" x14ac:dyDescent="0.35">
      <c r="A46" s="83">
        <f>A45</f>
        <v>1</v>
      </c>
      <c r="B46" s="45"/>
      <c r="C46" s="45"/>
      <c r="D46" s="57" t="s">
        <v>60</v>
      </c>
      <c r="E46" s="25">
        <v>2</v>
      </c>
      <c r="F46" s="45" t="str">
        <f t="shared" si="6"/>
        <v/>
      </c>
      <c r="G46" s="71"/>
      <c r="H46" s="36"/>
    </row>
    <row r="47" spans="1:8" x14ac:dyDescent="0.3">
      <c r="A47" s="84">
        <v>1</v>
      </c>
      <c r="B47" s="47" t="s">
        <v>104</v>
      </c>
      <c r="C47" s="42" t="s">
        <v>47</v>
      </c>
      <c r="D47" s="54" t="s">
        <v>30</v>
      </c>
      <c r="E47" s="22">
        <v>0</v>
      </c>
      <c r="F47" s="42" t="str">
        <f t="shared" si="6"/>
        <v/>
      </c>
      <c r="G47" s="68"/>
      <c r="H47" s="34"/>
    </row>
    <row r="48" spans="1:8" x14ac:dyDescent="0.3">
      <c r="A48" s="83">
        <f t="shared" ref="A48:A50" si="9">A47</f>
        <v>1</v>
      </c>
      <c r="B48" s="45"/>
      <c r="C48" s="45"/>
      <c r="D48" s="57" t="s">
        <v>80</v>
      </c>
      <c r="E48" s="25">
        <v>2</v>
      </c>
      <c r="F48" s="45" t="str">
        <f t="shared" ref="F48" si="10">IF(G48="x",E48,"")</f>
        <v/>
      </c>
      <c r="G48" s="71"/>
      <c r="H48" s="36"/>
    </row>
    <row r="49" spans="1:8" x14ac:dyDescent="0.3">
      <c r="A49" s="83">
        <f>A48</f>
        <v>1</v>
      </c>
      <c r="B49" s="44"/>
      <c r="C49" s="44" t="s">
        <v>47</v>
      </c>
      <c r="D49" s="55" t="s">
        <v>29</v>
      </c>
      <c r="E49" s="23">
        <v>0</v>
      </c>
      <c r="F49" s="44" t="str">
        <f t="shared" si="6"/>
        <v/>
      </c>
      <c r="G49" s="69"/>
      <c r="H49" s="35"/>
    </row>
    <row r="50" spans="1:8" ht="15" thickBot="1" x14ac:dyDescent="0.35">
      <c r="A50" s="83">
        <f t="shared" si="9"/>
        <v>1</v>
      </c>
      <c r="B50" s="45"/>
      <c r="C50" s="45"/>
      <c r="D50" s="57" t="s">
        <v>80</v>
      </c>
      <c r="E50" s="25">
        <v>2</v>
      </c>
      <c r="F50" s="45" t="str">
        <f t="shared" si="6"/>
        <v/>
      </c>
      <c r="G50" s="71"/>
      <c r="H50" s="36"/>
    </row>
    <row r="51" spans="1:8" x14ac:dyDescent="0.3">
      <c r="A51" s="84">
        <v>1</v>
      </c>
      <c r="B51" s="47" t="s">
        <v>104</v>
      </c>
      <c r="C51" s="51" t="s">
        <v>48</v>
      </c>
      <c r="D51" s="54" t="s">
        <v>57</v>
      </c>
      <c r="E51" s="22">
        <v>0</v>
      </c>
      <c r="F51" s="42" t="str">
        <f t="shared" si="6"/>
        <v/>
      </c>
      <c r="G51" s="68"/>
      <c r="H51" s="34"/>
    </row>
    <row r="52" spans="1:8" ht="15" thickBot="1" x14ac:dyDescent="0.35">
      <c r="A52" s="83">
        <f>A51</f>
        <v>1</v>
      </c>
      <c r="B52" s="45"/>
      <c r="C52" s="49"/>
      <c r="D52" s="57" t="s">
        <v>27</v>
      </c>
      <c r="E52" s="25">
        <v>2</v>
      </c>
      <c r="F52" s="45" t="str">
        <f t="shared" si="6"/>
        <v/>
      </c>
      <c r="G52" s="71"/>
      <c r="H52" s="36"/>
    </row>
    <row r="53" spans="1:8" ht="15" thickBot="1" x14ac:dyDescent="0.35">
      <c r="A53" s="111"/>
      <c r="B53" s="111"/>
      <c r="C53" s="111"/>
      <c r="D53" s="112" t="s">
        <v>122</v>
      </c>
      <c r="E53" s="109" t="e">
        <f>F53/G53</f>
        <v>#DIV/0!</v>
      </c>
      <c r="F53" s="111">
        <f>SUM(F37:F52)</f>
        <v>0</v>
      </c>
      <c r="G53" s="110">
        <f>COUNTA(G37:G52)*2</f>
        <v>0</v>
      </c>
      <c r="H53" s="113"/>
    </row>
    <row r="54" spans="1:8" ht="15.6" thickTop="1" thickBot="1" x14ac:dyDescent="0.35">
      <c r="A54" s="101"/>
      <c r="B54" s="101"/>
      <c r="C54" s="122" t="s">
        <v>23</v>
      </c>
      <c r="D54" s="101"/>
      <c r="E54" s="119"/>
      <c r="F54" s="101"/>
      <c r="G54" s="101"/>
      <c r="H54" s="120"/>
    </row>
    <row r="55" spans="1:8" x14ac:dyDescent="0.3">
      <c r="A55" s="90">
        <v>1</v>
      </c>
      <c r="B55" s="66"/>
      <c r="C55" s="66" t="s">
        <v>146</v>
      </c>
      <c r="D55" s="117" t="s">
        <v>89</v>
      </c>
      <c r="E55" s="118">
        <v>0</v>
      </c>
      <c r="F55" s="66" t="str">
        <f t="shared" ref="F55" si="11">IF(G55="x",E55,"")</f>
        <v/>
      </c>
      <c r="G55" s="76"/>
      <c r="H55" s="39"/>
    </row>
    <row r="56" spans="1:8" x14ac:dyDescent="0.3">
      <c r="A56" s="83">
        <f t="shared" ref="A56:A57" si="12">A55</f>
        <v>1</v>
      </c>
      <c r="B56" s="43" t="s">
        <v>104</v>
      </c>
      <c r="C56" s="44"/>
      <c r="D56" s="56" t="s">
        <v>82</v>
      </c>
      <c r="E56" s="24">
        <v>1</v>
      </c>
      <c r="F56" s="44" t="str">
        <f>IF(G56="x",E56,"")</f>
        <v/>
      </c>
      <c r="G56" s="70"/>
      <c r="H56" s="35"/>
    </row>
    <row r="57" spans="1:8" x14ac:dyDescent="0.3">
      <c r="A57" s="83">
        <f t="shared" si="12"/>
        <v>1</v>
      </c>
      <c r="B57" s="44"/>
      <c r="C57" s="44"/>
      <c r="D57" s="59" t="s">
        <v>9</v>
      </c>
      <c r="E57" s="26">
        <v>2</v>
      </c>
      <c r="F57" s="44" t="str">
        <f>IF(G57="x",E57,"")</f>
        <v/>
      </c>
      <c r="G57" s="73"/>
      <c r="H57" s="35"/>
    </row>
    <row r="58" spans="1:8" x14ac:dyDescent="0.3">
      <c r="A58" s="86">
        <v>1</v>
      </c>
      <c r="B58" s="44"/>
      <c r="C58" s="44" t="s">
        <v>146</v>
      </c>
      <c r="D58" s="55" t="s">
        <v>70</v>
      </c>
      <c r="E58" s="23">
        <v>0</v>
      </c>
      <c r="F58" s="44" t="str">
        <f t="shared" ref="F58:F78" si="13">IF(G58="x",E58,"")</f>
        <v/>
      </c>
      <c r="G58" s="69"/>
      <c r="H58" s="35"/>
    </row>
    <row r="59" spans="1:8" x14ac:dyDescent="0.3">
      <c r="A59" s="85">
        <f t="shared" ref="A59:A63" si="14">A58</f>
        <v>1</v>
      </c>
      <c r="B59" s="45"/>
      <c r="C59" s="45"/>
      <c r="D59" s="57" t="s">
        <v>131</v>
      </c>
      <c r="E59" s="25">
        <v>2</v>
      </c>
      <c r="F59" s="45" t="str">
        <f t="shared" si="13"/>
        <v/>
      </c>
      <c r="G59" s="71"/>
      <c r="H59" s="36"/>
    </row>
    <row r="60" spans="1:8" x14ac:dyDescent="0.3">
      <c r="A60" s="86">
        <v>1</v>
      </c>
      <c r="B60" s="44"/>
      <c r="C60" s="44" t="s">
        <v>146</v>
      </c>
      <c r="D60" s="55" t="s">
        <v>85</v>
      </c>
      <c r="E60" s="23">
        <v>0</v>
      </c>
      <c r="F60" s="44" t="str">
        <f>IF(G60="x",E60,"")</f>
        <v/>
      </c>
      <c r="G60" s="69"/>
      <c r="H60" s="35"/>
    </row>
    <row r="61" spans="1:8" ht="15" thickBot="1" x14ac:dyDescent="0.35">
      <c r="A61" s="85">
        <f>A60</f>
        <v>1</v>
      </c>
      <c r="B61" s="45"/>
      <c r="C61" s="45"/>
      <c r="D61" s="57" t="s">
        <v>27</v>
      </c>
      <c r="E61" s="25">
        <v>2</v>
      </c>
      <c r="F61" s="45" t="str">
        <f t="shared" ref="F61" si="15">IF(G61="x",E61,"")</f>
        <v/>
      </c>
      <c r="G61" s="71"/>
      <c r="H61" s="36"/>
    </row>
    <row r="62" spans="1:8" x14ac:dyDescent="0.3">
      <c r="A62" s="84">
        <v>1</v>
      </c>
      <c r="B62" s="42"/>
      <c r="C62" s="42" t="s">
        <v>96</v>
      </c>
      <c r="D62" s="54" t="s">
        <v>94</v>
      </c>
      <c r="E62" s="22">
        <v>0</v>
      </c>
      <c r="F62" s="42" t="str">
        <f t="shared" ref="F62:F63" si="16">IF(G62="x",E62,"")</f>
        <v/>
      </c>
      <c r="G62" s="68"/>
      <c r="H62" s="34"/>
    </row>
    <row r="63" spans="1:8" ht="15" thickBot="1" x14ac:dyDescent="0.35">
      <c r="A63" s="85">
        <f t="shared" si="14"/>
        <v>1</v>
      </c>
      <c r="B63" s="45"/>
      <c r="C63" s="45"/>
      <c r="D63" s="57" t="s">
        <v>71</v>
      </c>
      <c r="E63" s="25">
        <v>2</v>
      </c>
      <c r="F63" s="45" t="str">
        <f t="shared" si="16"/>
        <v/>
      </c>
      <c r="G63" s="71"/>
      <c r="H63" s="36"/>
    </row>
    <row r="64" spans="1:8" x14ac:dyDescent="0.3">
      <c r="A64" s="84">
        <v>1</v>
      </c>
      <c r="B64" s="46"/>
      <c r="C64" s="46" t="s">
        <v>38</v>
      </c>
      <c r="D64" s="58" t="s">
        <v>66</v>
      </c>
      <c r="E64" s="33">
        <v>0</v>
      </c>
      <c r="F64" s="46" t="str">
        <f t="shared" ref="F64" si="17">IF(G64="x",E64,"")</f>
        <v/>
      </c>
      <c r="G64" s="72"/>
      <c r="H64" s="37"/>
    </row>
    <row r="65" spans="1:8" x14ac:dyDescent="0.3">
      <c r="A65" s="83">
        <f t="shared" ref="A65:A66" si="18">A64</f>
        <v>1</v>
      </c>
      <c r="B65" s="43" t="s">
        <v>104</v>
      </c>
      <c r="C65" s="44"/>
      <c r="D65" s="56" t="s">
        <v>83</v>
      </c>
      <c r="E65" s="24">
        <v>1</v>
      </c>
      <c r="F65" s="44" t="str">
        <f t="shared" si="13"/>
        <v/>
      </c>
      <c r="G65" s="70"/>
      <c r="H65" s="35"/>
    </row>
    <row r="66" spans="1:8" ht="15" thickBot="1" x14ac:dyDescent="0.35">
      <c r="A66" s="83">
        <f t="shared" si="18"/>
        <v>1</v>
      </c>
      <c r="B66" s="45"/>
      <c r="C66" s="45"/>
      <c r="D66" s="57" t="s">
        <v>10</v>
      </c>
      <c r="E66" s="25">
        <v>2</v>
      </c>
      <c r="F66" s="45" t="str">
        <f t="shared" si="13"/>
        <v/>
      </c>
      <c r="G66" s="71"/>
      <c r="H66" s="36"/>
    </row>
    <row r="67" spans="1:8" x14ac:dyDescent="0.3">
      <c r="A67" s="84">
        <v>1</v>
      </c>
      <c r="B67" s="46"/>
      <c r="C67" s="46" t="s">
        <v>39</v>
      </c>
      <c r="D67" s="58" t="s">
        <v>67</v>
      </c>
      <c r="E67" s="33">
        <v>0</v>
      </c>
      <c r="F67" s="46" t="str">
        <f t="shared" si="13"/>
        <v/>
      </c>
      <c r="G67" s="72"/>
      <c r="H67" s="37"/>
    </row>
    <row r="68" spans="1:8" x14ac:dyDescent="0.3">
      <c r="A68" s="83">
        <f t="shared" ref="A68:A72" si="19">A67</f>
        <v>1</v>
      </c>
      <c r="B68" s="43" t="s">
        <v>104</v>
      </c>
      <c r="C68" s="44"/>
      <c r="D68" s="56" t="s">
        <v>84</v>
      </c>
      <c r="E68" s="24">
        <v>1</v>
      </c>
      <c r="F68" s="44" t="str">
        <f t="shared" si="13"/>
        <v/>
      </c>
      <c r="G68" s="70"/>
      <c r="H68" s="35"/>
    </row>
    <row r="69" spans="1:8" ht="15" thickBot="1" x14ac:dyDescent="0.35">
      <c r="A69" s="83">
        <f t="shared" si="19"/>
        <v>1</v>
      </c>
      <c r="B69" s="45"/>
      <c r="C69" s="45"/>
      <c r="D69" s="57" t="s">
        <v>11</v>
      </c>
      <c r="E69" s="25">
        <v>2</v>
      </c>
      <c r="F69" s="45" t="str">
        <f t="shared" si="13"/>
        <v/>
      </c>
      <c r="G69" s="71"/>
      <c r="H69" s="36"/>
    </row>
    <row r="70" spans="1:8" x14ac:dyDescent="0.3">
      <c r="A70" s="84">
        <v>1</v>
      </c>
      <c r="B70" s="46"/>
      <c r="C70" s="46" t="s">
        <v>147</v>
      </c>
      <c r="D70" s="58" t="s">
        <v>86</v>
      </c>
      <c r="E70" s="33">
        <v>0</v>
      </c>
      <c r="F70" s="46" t="str">
        <f t="shared" ref="F70:F72" si="20">IF(G70="x",E70,"")</f>
        <v/>
      </c>
      <c r="G70" s="72"/>
      <c r="H70" s="37"/>
    </row>
    <row r="71" spans="1:8" x14ac:dyDescent="0.3">
      <c r="A71" s="83">
        <f t="shared" si="19"/>
        <v>1</v>
      </c>
      <c r="B71" s="43" t="s">
        <v>104</v>
      </c>
      <c r="C71" s="44"/>
      <c r="D71" s="56" t="s">
        <v>87</v>
      </c>
      <c r="E71" s="24">
        <v>1</v>
      </c>
      <c r="F71" s="44" t="str">
        <f t="shared" si="20"/>
        <v/>
      </c>
      <c r="G71" s="70"/>
      <c r="H71" s="35"/>
    </row>
    <row r="72" spans="1:8" ht="15" thickBot="1" x14ac:dyDescent="0.35">
      <c r="A72" s="83">
        <f t="shared" si="19"/>
        <v>1</v>
      </c>
      <c r="B72" s="45"/>
      <c r="C72" s="45"/>
      <c r="D72" s="57" t="s">
        <v>88</v>
      </c>
      <c r="E72" s="25">
        <v>2</v>
      </c>
      <c r="F72" s="45" t="str">
        <f t="shared" si="20"/>
        <v/>
      </c>
      <c r="G72" s="71"/>
      <c r="H72" s="36"/>
    </row>
    <row r="73" spans="1:8" x14ac:dyDescent="0.3">
      <c r="A73" s="84">
        <v>1</v>
      </c>
      <c r="B73" s="47" t="s">
        <v>104</v>
      </c>
      <c r="C73" s="42" t="s">
        <v>40</v>
      </c>
      <c r="D73" s="54" t="s">
        <v>12</v>
      </c>
      <c r="E73" s="22">
        <v>0</v>
      </c>
      <c r="F73" s="42" t="str">
        <f t="shared" si="13"/>
        <v/>
      </c>
      <c r="G73" s="68"/>
      <c r="H73" s="34"/>
    </row>
    <row r="74" spans="1:8" ht="15" thickBot="1" x14ac:dyDescent="0.35">
      <c r="A74" s="83">
        <f>A73</f>
        <v>1</v>
      </c>
      <c r="B74" s="45"/>
      <c r="C74" s="45"/>
      <c r="D74" s="57" t="s">
        <v>13</v>
      </c>
      <c r="E74" s="25">
        <v>2</v>
      </c>
      <c r="F74" s="45" t="str">
        <f t="shared" si="13"/>
        <v/>
      </c>
      <c r="G74" s="71"/>
      <c r="H74" s="36"/>
    </row>
    <row r="75" spans="1:8" x14ac:dyDescent="0.3">
      <c r="A75" s="84">
        <v>1</v>
      </c>
      <c r="B75" s="51"/>
      <c r="C75" s="42" t="s">
        <v>41</v>
      </c>
      <c r="D75" s="54" t="s">
        <v>95</v>
      </c>
      <c r="E75" s="22">
        <v>0</v>
      </c>
      <c r="F75" s="42" t="str">
        <f t="shared" si="13"/>
        <v/>
      </c>
      <c r="G75" s="68"/>
      <c r="H75" s="34"/>
    </row>
    <row r="76" spans="1:8" ht="15" thickBot="1" x14ac:dyDescent="0.35">
      <c r="A76" s="85">
        <f>A75</f>
        <v>1</v>
      </c>
      <c r="B76" s="49"/>
      <c r="C76" s="45"/>
      <c r="D76" s="57" t="s">
        <v>14</v>
      </c>
      <c r="E76" s="25">
        <v>2</v>
      </c>
      <c r="F76" s="45" t="str">
        <f t="shared" si="13"/>
        <v/>
      </c>
      <c r="G76" s="71"/>
      <c r="H76" s="36"/>
    </row>
    <row r="77" spans="1:8" x14ac:dyDescent="0.3">
      <c r="A77" s="84">
        <v>1</v>
      </c>
      <c r="B77" s="47" t="s">
        <v>104</v>
      </c>
      <c r="C77" s="51" t="s">
        <v>101</v>
      </c>
      <c r="D77" s="54" t="s">
        <v>120</v>
      </c>
      <c r="E77" s="22">
        <v>0</v>
      </c>
      <c r="F77" s="42" t="str">
        <f t="shared" si="13"/>
        <v/>
      </c>
      <c r="G77" s="68"/>
      <c r="H77" s="34"/>
    </row>
    <row r="78" spans="1:8" ht="15" thickBot="1" x14ac:dyDescent="0.35">
      <c r="A78" s="85">
        <f>A77</f>
        <v>1</v>
      </c>
      <c r="B78" s="49"/>
      <c r="C78" s="49"/>
      <c r="D78" s="57" t="s">
        <v>27</v>
      </c>
      <c r="E78" s="25">
        <v>2</v>
      </c>
      <c r="F78" s="45" t="str">
        <f t="shared" si="13"/>
        <v/>
      </c>
      <c r="G78" s="71"/>
      <c r="H78" s="36"/>
    </row>
    <row r="79" spans="1:8" x14ac:dyDescent="0.3">
      <c r="A79" s="84">
        <v>1</v>
      </c>
      <c r="B79" s="47" t="s">
        <v>104</v>
      </c>
      <c r="C79" s="51" t="s">
        <v>102</v>
      </c>
      <c r="D79" s="54" t="s">
        <v>107</v>
      </c>
      <c r="E79" s="22">
        <v>0</v>
      </c>
      <c r="F79" s="42" t="str">
        <f>IF(G79="x",E79,"")</f>
        <v/>
      </c>
      <c r="G79" s="68"/>
      <c r="H79" s="34"/>
    </row>
    <row r="80" spans="1:8" ht="15" thickBot="1" x14ac:dyDescent="0.35">
      <c r="A80" s="83">
        <f>A79</f>
        <v>1</v>
      </c>
      <c r="B80" s="49"/>
      <c r="C80" s="49"/>
      <c r="D80" s="57" t="s">
        <v>27</v>
      </c>
      <c r="E80" s="25">
        <v>2</v>
      </c>
      <c r="F80" s="45" t="str">
        <f>IF(G80="x",E80,"")</f>
        <v/>
      </c>
      <c r="G80" s="71"/>
      <c r="H80" s="36"/>
    </row>
    <row r="81" spans="1:8" x14ac:dyDescent="0.3">
      <c r="A81" s="84">
        <v>1</v>
      </c>
      <c r="B81" s="47" t="s">
        <v>104</v>
      </c>
      <c r="C81" s="51" t="s">
        <v>77</v>
      </c>
      <c r="D81" s="54" t="s">
        <v>76</v>
      </c>
      <c r="E81" s="22">
        <v>0</v>
      </c>
      <c r="F81" s="42" t="str">
        <f t="shared" ref="F81:F87" si="21">IF(G81="x",E81,"")</f>
        <v/>
      </c>
      <c r="G81" s="68"/>
      <c r="H81" s="34"/>
    </row>
    <row r="82" spans="1:8" ht="15" thickBot="1" x14ac:dyDescent="0.35">
      <c r="A82" s="83">
        <f>A81</f>
        <v>1</v>
      </c>
      <c r="B82" s="49"/>
      <c r="C82" s="49"/>
      <c r="D82" s="57" t="s">
        <v>27</v>
      </c>
      <c r="E82" s="25">
        <v>2</v>
      </c>
      <c r="F82" s="45" t="str">
        <f t="shared" si="21"/>
        <v/>
      </c>
      <c r="G82" s="71"/>
      <c r="H82" s="36"/>
    </row>
    <row r="83" spans="1:8" x14ac:dyDescent="0.3">
      <c r="A83" s="84">
        <v>1</v>
      </c>
      <c r="B83" s="47" t="s">
        <v>104</v>
      </c>
      <c r="C83" s="51" t="s">
        <v>148</v>
      </c>
      <c r="D83" s="54" t="s">
        <v>106</v>
      </c>
      <c r="E83" s="22">
        <v>0</v>
      </c>
      <c r="F83" s="42" t="str">
        <f t="shared" si="21"/>
        <v/>
      </c>
      <c r="G83" s="68"/>
      <c r="H83" s="34"/>
    </row>
    <row r="84" spans="1:8" x14ac:dyDescent="0.3">
      <c r="A84" s="83">
        <f t="shared" ref="A84:A85" si="22">A83</f>
        <v>1</v>
      </c>
      <c r="B84" s="43" t="s">
        <v>104</v>
      </c>
      <c r="C84" s="50"/>
      <c r="D84" s="56" t="s">
        <v>90</v>
      </c>
      <c r="E84" s="24">
        <v>1</v>
      </c>
      <c r="F84" s="44" t="str">
        <f t="shared" si="21"/>
        <v/>
      </c>
      <c r="G84" s="70"/>
      <c r="H84" s="35"/>
    </row>
    <row r="85" spans="1:8" x14ac:dyDescent="0.3">
      <c r="A85" s="85">
        <f t="shared" si="22"/>
        <v>1</v>
      </c>
      <c r="B85" s="50"/>
      <c r="C85" s="49"/>
      <c r="D85" s="57" t="s">
        <v>27</v>
      </c>
      <c r="E85" s="25">
        <v>2</v>
      </c>
      <c r="F85" s="45" t="str">
        <f t="shared" si="21"/>
        <v/>
      </c>
      <c r="G85" s="71"/>
      <c r="H85" s="36"/>
    </row>
    <row r="86" spans="1:8" x14ac:dyDescent="0.3">
      <c r="A86" s="86">
        <v>1</v>
      </c>
      <c r="B86" s="43" t="s">
        <v>104</v>
      </c>
      <c r="C86" s="50" t="s">
        <v>148</v>
      </c>
      <c r="D86" s="55" t="s">
        <v>117</v>
      </c>
      <c r="E86" s="23">
        <v>0</v>
      </c>
      <c r="F86" s="44" t="str">
        <f t="shared" si="21"/>
        <v/>
      </c>
      <c r="G86" s="69"/>
      <c r="H86" s="35"/>
    </row>
    <row r="87" spans="1:8" ht="15" thickBot="1" x14ac:dyDescent="0.35">
      <c r="A87" s="83">
        <f>A86</f>
        <v>1</v>
      </c>
      <c r="B87" s="49"/>
      <c r="C87" s="49"/>
      <c r="D87" s="57" t="s">
        <v>27</v>
      </c>
      <c r="E87" s="25">
        <v>2</v>
      </c>
      <c r="F87" s="45" t="str">
        <f t="shared" si="21"/>
        <v/>
      </c>
      <c r="G87" s="71"/>
      <c r="H87" s="36"/>
    </row>
    <row r="88" spans="1:8" ht="15" thickBot="1" x14ac:dyDescent="0.35">
      <c r="A88" s="111"/>
      <c r="B88" s="111"/>
      <c r="C88" s="111"/>
      <c r="D88" s="112" t="s">
        <v>123</v>
      </c>
      <c r="E88" s="114" t="e">
        <f>F88/G88</f>
        <v>#DIV/0!</v>
      </c>
      <c r="F88" s="111">
        <f>SUM(F55:F87)</f>
        <v>0</v>
      </c>
      <c r="G88" s="110">
        <f>COUNTA(G55:G87)*2</f>
        <v>0</v>
      </c>
      <c r="H88" s="113"/>
    </row>
    <row r="89" spans="1:8" ht="15.6" thickTop="1" thickBot="1" x14ac:dyDescent="0.35">
      <c r="A89" s="92"/>
      <c r="B89" s="92"/>
      <c r="C89" s="121" t="s">
        <v>0</v>
      </c>
      <c r="D89" s="92"/>
      <c r="E89" s="93"/>
      <c r="F89" s="92"/>
      <c r="G89" s="92"/>
      <c r="H89" s="94"/>
    </row>
    <row r="90" spans="1:8" x14ac:dyDescent="0.3">
      <c r="A90" s="84">
        <v>1</v>
      </c>
      <c r="B90" s="42"/>
      <c r="C90" s="42" t="s">
        <v>42</v>
      </c>
      <c r="D90" s="54" t="s">
        <v>62</v>
      </c>
      <c r="E90" s="22">
        <v>0</v>
      </c>
      <c r="F90" s="42" t="str">
        <f t="shared" ref="F90:F103" si="23">IF(G90="x",E90,"")</f>
        <v/>
      </c>
      <c r="G90" s="68"/>
      <c r="H90" s="34"/>
    </row>
    <row r="91" spans="1:8" x14ac:dyDescent="0.3">
      <c r="A91" s="85">
        <f t="shared" ref="A91:A93" si="24">A90</f>
        <v>1</v>
      </c>
      <c r="B91" s="44"/>
      <c r="C91" s="44"/>
      <c r="D91" s="59" t="s">
        <v>5</v>
      </c>
      <c r="E91" s="26">
        <v>2</v>
      </c>
      <c r="F91" s="44" t="str">
        <f t="shared" si="23"/>
        <v/>
      </c>
      <c r="G91" s="73"/>
      <c r="H91" s="35"/>
    </row>
    <row r="92" spans="1:8" x14ac:dyDescent="0.3">
      <c r="A92" s="86">
        <v>1</v>
      </c>
      <c r="B92" s="44"/>
      <c r="C92" s="44" t="s">
        <v>42</v>
      </c>
      <c r="D92" s="55" t="s">
        <v>1</v>
      </c>
      <c r="E92" s="23">
        <v>0</v>
      </c>
      <c r="F92" s="44" t="str">
        <f t="shared" si="23"/>
        <v/>
      </c>
      <c r="G92" s="69"/>
      <c r="H92" s="35"/>
    </row>
    <row r="93" spans="1:8" ht="15" thickBot="1" x14ac:dyDescent="0.35">
      <c r="A93" s="83">
        <f t="shared" si="24"/>
        <v>1</v>
      </c>
      <c r="B93" s="45"/>
      <c r="C93" s="45"/>
      <c r="D93" s="60" t="s">
        <v>113</v>
      </c>
      <c r="E93" s="27">
        <v>1</v>
      </c>
      <c r="F93" s="45" t="str">
        <f t="shared" si="23"/>
        <v/>
      </c>
      <c r="G93" s="74"/>
      <c r="H93" s="36"/>
    </row>
    <row r="94" spans="1:8" x14ac:dyDescent="0.3">
      <c r="A94" s="84">
        <v>1</v>
      </c>
      <c r="B94" s="47" t="s">
        <v>104</v>
      </c>
      <c r="C94" s="42" t="s">
        <v>97</v>
      </c>
      <c r="D94" s="54" t="s">
        <v>81</v>
      </c>
      <c r="E94" s="22">
        <v>0</v>
      </c>
      <c r="F94" s="42" t="str">
        <f t="shared" ref="F94:F96" si="25">IF(G94="x",E94,"")</f>
        <v/>
      </c>
      <c r="G94" s="68"/>
      <c r="H94" s="34"/>
    </row>
    <row r="95" spans="1:8" x14ac:dyDescent="0.3">
      <c r="A95" s="83">
        <f t="shared" ref="A95:A96" si="26">A94</f>
        <v>1</v>
      </c>
      <c r="B95" s="43" t="s">
        <v>104</v>
      </c>
      <c r="C95" s="50"/>
      <c r="D95" s="56" t="s">
        <v>108</v>
      </c>
      <c r="E95" s="24">
        <v>1</v>
      </c>
      <c r="F95" s="44" t="str">
        <f t="shared" si="25"/>
        <v/>
      </c>
      <c r="G95" s="70"/>
      <c r="H95" s="35"/>
    </row>
    <row r="96" spans="1:8" ht="15" thickBot="1" x14ac:dyDescent="0.35">
      <c r="A96" s="83">
        <f t="shared" si="26"/>
        <v>1</v>
      </c>
      <c r="B96" s="44"/>
      <c r="C96" s="44"/>
      <c r="D96" s="59" t="s">
        <v>27</v>
      </c>
      <c r="E96" s="26">
        <v>2</v>
      </c>
      <c r="F96" s="44" t="str">
        <f t="shared" si="25"/>
        <v/>
      </c>
      <c r="G96" s="73"/>
      <c r="H96" s="35"/>
    </row>
    <row r="97" spans="1:8" x14ac:dyDescent="0.3">
      <c r="A97" s="84">
        <v>1</v>
      </c>
      <c r="B97" s="42"/>
      <c r="C97" s="42" t="s">
        <v>43</v>
      </c>
      <c r="D97" s="54" t="s">
        <v>6</v>
      </c>
      <c r="E97" s="22">
        <v>0</v>
      </c>
      <c r="F97" s="42" t="str">
        <f t="shared" si="23"/>
        <v/>
      </c>
      <c r="G97" s="68"/>
      <c r="H97" s="34"/>
    </row>
    <row r="98" spans="1:8" ht="15" thickBot="1" x14ac:dyDescent="0.35">
      <c r="A98" s="83">
        <f>A97</f>
        <v>1</v>
      </c>
      <c r="B98" s="45"/>
      <c r="C98" s="45"/>
      <c r="D98" s="59" t="s">
        <v>128</v>
      </c>
      <c r="E98" s="25">
        <v>2</v>
      </c>
      <c r="F98" s="45" t="str">
        <f t="shared" si="23"/>
        <v/>
      </c>
      <c r="G98" s="71"/>
      <c r="H98" s="35"/>
    </row>
    <row r="99" spans="1:8" x14ac:dyDescent="0.3">
      <c r="A99" s="84">
        <v>1</v>
      </c>
      <c r="B99" s="42"/>
      <c r="C99" s="42" t="s">
        <v>118</v>
      </c>
      <c r="D99" s="54" t="s">
        <v>130</v>
      </c>
      <c r="E99" s="22">
        <v>0</v>
      </c>
      <c r="F99" s="42" t="str">
        <f t="shared" ref="F99:F100" si="27">IF(G99="x",E99,"")</f>
        <v/>
      </c>
      <c r="G99" s="68"/>
      <c r="H99" s="34"/>
    </row>
    <row r="100" spans="1:8" ht="15" thickBot="1" x14ac:dyDescent="0.35">
      <c r="A100" s="83">
        <f>A99</f>
        <v>1</v>
      </c>
      <c r="B100" s="45"/>
      <c r="C100" s="45"/>
      <c r="D100" s="59" t="s">
        <v>129</v>
      </c>
      <c r="E100" s="25">
        <v>2</v>
      </c>
      <c r="F100" s="45" t="str">
        <f t="shared" si="27"/>
        <v/>
      </c>
      <c r="G100" s="71"/>
      <c r="H100" s="35"/>
    </row>
    <row r="101" spans="1:8" x14ac:dyDescent="0.3">
      <c r="A101" s="84">
        <v>1</v>
      </c>
      <c r="B101" s="51"/>
      <c r="C101" s="42" t="s">
        <v>110</v>
      </c>
      <c r="D101" s="54" t="s">
        <v>112</v>
      </c>
      <c r="E101" s="22">
        <v>0</v>
      </c>
      <c r="F101" s="42" t="str">
        <f t="shared" si="23"/>
        <v/>
      </c>
      <c r="G101" s="68"/>
      <c r="H101" s="34"/>
    </row>
    <row r="102" spans="1:8" x14ac:dyDescent="0.3">
      <c r="A102" s="83">
        <f t="shared" ref="A102:A103" si="28">A101</f>
        <v>1</v>
      </c>
      <c r="B102" s="50"/>
      <c r="C102" s="50"/>
      <c r="D102" s="56" t="s">
        <v>111</v>
      </c>
      <c r="E102" s="24">
        <v>1</v>
      </c>
      <c r="F102" s="44" t="str">
        <f t="shared" si="23"/>
        <v/>
      </c>
      <c r="G102" s="70"/>
      <c r="H102" s="35"/>
    </row>
    <row r="103" spans="1:8" ht="15" thickBot="1" x14ac:dyDescent="0.35">
      <c r="A103" s="83">
        <f t="shared" si="28"/>
        <v>1</v>
      </c>
      <c r="B103" s="44"/>
      <c r="C103" s="44"/>
      <c r="D103" s="59" t="s">
        <v>27</v>
      </c>
      <c r="E103" s="26">
        <v>2</v>
      </c>
      <c r="F103" s="44" t="str">
        <f t="shared" si="23"/>
        <v/>
      </c>
      <c r="G103" s="73"/>
      <c r="H103" s="35"/>
    </row>
    <row r="104" spans="1:8" ht="15" thickBot="1" x14ac:dyDescent="0.35">
      <c r="A104" s="111"/>
      <c r="B104" s="111"/>
      <c r="C104" s="111"/>
      <c r="D104" s="112" t="s">
        <v>124</v>
      </c>
      <c r="E104" s="109" t="e">
        <f>F104/G104</f>
        <v>#DIV/0!</v>
      </c>
      <c r="F104" s="111">
        <f>SUM(F90:F103)</f>
        <v>0</v>
      </c>
      <c r="G104" s="110">
        <f>COUNTA(G90:G103)*2</f>
        <v>0</v>
      </c>
      <c r="H104" s="113"/>
    </row>
    <row r="105" spans="1:8" ht="15.6" thickTop="1" thickBot="1" x14ac:dyDescent="0.35">
      <c r="A105" s="95"/>
      <c r="B105" s="95"/>
      <c r="C105" s="123" t="s">
        <v>99</v>
      </c>
      <c r="D105" s="96"/>
      <c r="E105" s="97"/>
      <c r="F105" s="95"/>
      <c r="G105" s="98"/>
      <c r="H105" s="99"/>
    </row>
    <row r="106" spans="1:8" x14ac:dyDescent="0.3">
      <c r="A106" s="84">
        <v>1</v>
      </c>
      <c r="B106" s="42"/>
      <c r="C106" s="42" t="s">
        <v>49</v>
      </c>
      <c r="D106" s="54" t="s">
        <v>114</v>
      </c>
      <c r="E106" s="22">
        <v>0</v>
      </c>
      <c r="F106" s="42" t="str">
        <f t="shared" ref="F106:F116" si="29">IF(G106="x",E106,"")</f>
        <v/>
      </c>
      <c r="G106" s="68"/>
      <c r="H106" s="34"/>
    </row>
    <row r="107" spans="1:8" ht="15" thickBot="1" x14ac:dyDescent="0.35">
      <c r="A107" s="83">
        <f>A106</f>
        <v>1</v>
      </c>
      <c r="B107" s="45"/>
      <c r="C107" s="45"/>
      <c r="D107" s="57" t="s">
        <v>16</v>
      </c>
      <c r="E107" s="25">
        <v>2</v>
      </c>
      <c r="F107" s="45" t="str">
        <f t="shared" si="29"/>
        <v/>
      </c>
      <c r="G107" s="71"/>
      <c r="H107" s="36"/>
    </row>
    <row r="108" spans="1:8" x14ac:dyDescent="0.3">
      <c r="A108" s="84">
        <v>1</v>
      </c>
      <c r="B108" s="42"/>
      <c r="C108" s="42" t="s">
        <v>91</v>
      </c>
      <c r="D108" s="54" t="s">
        <v>92</v>
      </c>
      <c r="E108" s="22">
        <v>0</v>
      </c>
      <c r="F108" s="42" t="str">
        <f t="shared" ref="F108:F109" si="30">IF(G108="x",E108,"")</f>
        <v/>
      </c>
      <c r="G108" s="68"/>
      <c r="H108" s="34"/>
    </row>
    <row r="109" spans="1:8" ht="15" thickBot="1" x14ac:dyDescent="0.35">
      <c r="A109" s="83">
        <f>A108</f>
        <v>1</v>
      </c>
      <c r="B109" s="45"/>
      <c r="C109" s="45"/>
      <c r="D109" s="57" t="s">
        <v>27</v>
      </c>
      <c r="E109" s="25">
        <v>2</v>
      </c>
      <c r="F109" s="45" t="str">
        <f t="shared" si="30"/>
        <v/>
      </c>
      <c r="G109" s="71"/>
      <c r="H109" s="36"/>
    </row>
    <row r="110" spans="1:8" x14ac:dyDescent="0.3">
      <c r="A110" s="84">
        <v>1</v>
      </c>
      <c r="B110" s="42"/>
      <c r="C110" s="42" t="s">
        <v>105</v>
      </c>
      <c r="D110" s="54" t="s">
        <v>115</v>
      </c>
      <c r="E110" s="22">
        <v>0</v>
      </c>
      <c r="F110" s="42" t="str">
        <f t="shared" si="29"/>
        <v/>
      </c>
      <c r="G110" s="68"/>
      <c r="H110" s="34"/>
    </row>
    <row r="111" spans="1:8" ht="15" thickBot="1" x14ac:dyDescent="0.35">
      <c r="A111" s="83">
        <f>A110</f>
        <v>1</v>
      </c>
      <c r="B111" s="45"/>
      <c r="C111" s="45"/>
      <c r="D111" s="57" t="s">
        <v>15</v>
      </c>
      <c r="E111" s="25">
        <v>2</v>
      </c>
      <c r="F111" s="45" t="str">
        <f t="shared" si="29"/>
        <v/>
      </c>
      <c r="G111" s="71"/>
      <c r="H111" s="36"/>
    </row>
    <row r="112" spans="1:8" x14ac:dyDescent="0.3">
      <c r="A112" s="84">
        <v>1</v>
      </c>
      <c r="B112" s="51"/>
      <c r="C112" s="51" t="s">
        <v>50</v>
      </c>
      <c r="D112" s="54" t="s">
        <v>17</v>
      </c>
      <c r="E112" s="22">
        <v>0</v>
      </c>
      <c r="F112" s="42" t="str">
        <f t="shared" si="29"/>
        <v/>
      </c>
      <c r="G112" s="68"/>
      <c r="H112" s="34"/>
    </row>
    <row r="113" spans="1:8" x14ac:dyDescent="0.3">
      <c r="A113" s="83">
        <f t="shared" ref="A113:A114" si="31">A112</f>
        <v>1</v>
      </c>
      <c r="B113" s="50"/>
      <c r="C113" s="50"/>
      <c r="D113" s="56" t="s">
        <v>25</v>
      </c>
      <c r="E113" s="24">
        <v>1</v>
      </c>
      <c r="F113" s="44" t="str">
        <f t="shared" si="29"/>
        <v/>
      </c>
      <c r="G113" s="70"/>
      <c r="H113" s="35"/>
    </row>
    <row r="114" spans="1:8" ht="15" thickBot="1" x14ac:dyDescent="0.35">
      <c r="A114" s="83">
        <f t="shared" si="31"/>
        <v>1</v>
      </c>
      <c r="B114" s="49"/>
      <c r="C114" s="49"/>
      <c r="D114" s="57" t="s">
        <v>18</v>
      </c>
      <c r="E114" s="25">
        <v>2</v>
      </c>
      <c r="F114" s="45" t="str">
        <f t="shared" si="29"/>
        <v/>
      </c>
      <c r="G114" s="71"/>
      <c r="H114" s="36"/>
    </row>
    <row r="115" spans="1:8" x14ac:dyDescent="0.3">
      <c r="A115" s="84">
        <v>1</v>
      </c>
      <c r="B115" s="47" t="s">
        <v>104</v>
      </c>
      <c r="C115" s="51" t="s">
        <v>51</v>
      </c>
      <c r="D115" s="54" t="s">
        <v>21</v>
      </c>
      <c r="E115" s="22">
        <v>0</v>
      </c>
      <c r="F115" s="42" t="str">
        <f t="shared" si="29"/>
        <v/>
      </c>
      <c r="G115" s="68"/>
      <c r="H115" s="34"/>
    </row>
    <row r="116" spans="1:8" ht="15" thickBot="1" x14ac:dyDescent="0.35">
      <c r="A116" s="83">
        <f>A115</f>
        <v>1</v>
      </c>
      <c r="B116" s="49"/>
      <c r="C116" s="49"/>
      <c r="D116" s="63" t="s">
        <v>28</v>
      </c>
      <c r="E116" s="91">
        <v>2</v>
      </c>
      <c r="F116" s="45" t="str">
        <f t="shared" si="29"/>
        <v/>
      </c>
      <c r="G116" s="71"/>
      <c r="H116" s="36"/>
    </row>
    <row r="117" spans="1:8" ht="15" thickBot="1" x14ac:dyDescent="0.35">
      <c r="A117" s="104"/>
      <c r="B117" s="104"/>
      <c r="C117" s="104"/>
      <c r="D117" s="105" t="s">
        <v>125</v>
      </c>
      <c r="E117" s="106" t="e">
        <f>F117/G117</f>
        <v>#DIV/0!</v>
      </c>
      <c r="F117" s="104">
        <f>SUM(F106:F116)</f>
        <v>0</v>
      </c>
      <c r="G117" s="107">
        <f>COUNTA(G106:G116)*2</f>
        <v>0</v>
      </c>
      <c r="H117" s="108"/>
    </row>
    <row r="118" spans="1:8" ht="15.6" thickTop="1" thickBot="1" x14ac:dyDescent="0.35">
      <c r="A118" s="100"/>
      <c r="B118" s="100"/>
      <c r="C118" s="103" t="s">
        <v>149</v>
      </c>
      <c r="D118" s="100"/>
      <c r="E118" s="102"/>
      <c r="F118" s="100"/>
      <c r="G118" s="100"/>
      <c r="H118" s="102"/>
    </row>
    <row r="119" spans="1:8" ht="15.6" thickTop="1" thickBot="1" x14ac:dyDescent="0.35">
      <c r="A119" s="101"/>
      <c r="B119" s="101"/>
      <c r="C119" s="132" t="s">
        <v>150</v>
      </c>
      <c r="D119" s="133"/>
      <c r="E119" s="134"/>
      <c r="F119" s="101"/>
      <c r="G119" s="135"/>
      <c r="H119" s="136"/>
    </row>
    <row r="120" spans="1:8" x14ac:dyDescent="0.3">
      <c r="A120" s="137">
        <v>1</v>
      </c>
      <c r="B120" s="66"/>
      <c r="C120" s="66" t="s">
        <v>151</v>
      </c>
      <c r="D120" s="138" t="s">
        <v>152</v>
      </c>
      <c r="E120" s="139">
        <v>0</v>
      </c>
      <c r="F120" s="66" t="str">
        <f t="shared" ref="F120:F132" si="32">IF(G120="x",E120,"")</f>
        <v/>
      </c>
      <c r="G120" s="76"/>
      <c r="H120" s="140"/>
    </row>
    <row r="121" spans="1:8" x14ac:dyDescent="0.3">
      <c r="A121" s="141">
        <f t="shared" ref="A121:A122" si="33">A120</f>
        <v>1</v>
      </c>
      <c r="B121" s="44"/>
      <c r="C121" s="44"/>
      <c r="D121" s="142" t="s">
        <v>153</v>
      </c>
      <c r="E121" s="143">
        <v>1</v>
      </c>
      <c r="F121" s="44" t="str">
        <f t="shared" si="32"/>
        <v/>
      </c>
      <c r="G121" s="70"/>
      <c r="H121" s="144"/>
    </row>
    <row r="122" spans="1:8" ht="15" thickBot="1" x14ac:dyDescent="0.35">
      <c r="A122" s="145">
        <f t="shared" si="33"/>
        <v>1</v>
      </c>
      <c r="B122" s="45"/>
      <c r="C122" s="45"/>
      <c r="D122" s="63" t="s">
        <v>27</v>
      </c>
      <c r="E122" s="146">
        <v>2</v>
      </c>
      <c r="F122" s="45" t="str">
        <f t="shared" si="32"/>
        <v/>
      </c>
      <c r="G122" s="71"/>
      <c r="H122" s="147"/>
    </row>
    <row r="123" spans="1:8" x14ac:dyDescent="0.3">
      <c r="A123" s="148">
        <v>1</v>
      </c>
      <c r="B123" s="42"/>
      <c r="C123" s="42" t="s">
        <v>154</v>
      </c>
      <c r="D123" s="149" t="s">
        <v>155</v>
      </c>
      <c r="E123" s="150">
        <v>0</v>
      </c>
      <c r="F123" s="42" t="str">
        <f t="shared" si="32"/>
        <v/>
      </c>
      <c r="G123" s="68"/>
      <c r="H123" s="151"/>
    </row>
    <row r="124" spans="1:8" ht="15" thickBot="1" x14ac:dyDescent="0.35">
      <c r="A124" s="141">
        <f t="shared" ref="A124" si="34">A123</f>
        <v>1</v>
      </c>
      <c r="B124" s="45"/>
      <c r="C124" s="45"/>
      <c r="D124" s="63" t="s">
        <v>27</v>
      </c>
      <c r="E124" s="146">
        <v>2</v>
      </c>
      <c r="F124" s="45" t="str">
        <f t="shared" si="32"/>
        <v/>
      </c>
      <c r="G124" s="71"/>
      <c r="H124" s="147"/>
    </row>
    <row r="125" spans="1:8" x14ac:dyDescent="0.3">
      <c r="A125" s="148">
        <v>1</v>
      </c>
      <c r="B125" s="47" t="s">
        <v>104</v>
      </c>
      <c r="C125" s="42" t="s">
        <v>156</v>
      </c>
      <c r="D125" s="149" t="s">
        <v>157</v>
      </c>
      <c r="E125" s="150">
        <v>0</v>
      </c>
      <c r="F125" s="42" t="str">
        <f t="shared" si="32"/>
        <v/>
      </c>
      <c r="G125" s="68"/>
      <c r="H125" s="151"/>
    </row>
    <row r="126" spans="1:8" ht="15" thickBot="1" x14ac:dyDescent="0.35">
      <c r="A126" s="145">
        <f>A125</f>
        <v>1</v>
      </c>
      <c r="B126" s="45"/>
      <c r="C126" s="45"/>
      <c r="D126" s="63" t="s">
        <v>158</v>
      </c>
      <c r="E126" s="146">
        <v>2</v>
      </c>
      <c r="F126" s="45" t="str">
        <f t="shared" si="32"/>
        <v/>
      </c>
      <c r="G126" s="71"/>
      <c r="H126" s="147"/>
    </row>
    <row r="127" spans="1:8" x14ac:dyDescent="0.3">
      <c r="A127" s="148">
        <v>1</v>
      </c>
      <c r="B127" s="47" t="s">
        <v>104</v>
      </c>
      <c r="C127" s="42" t="s">
        <v>159</v>
      </c>
      <c r="D127" s="149" t="s">
        <v>160</v>
      </c>
      <c r="E127" s="150">
        <v>0</v>
      </c>
      <c r="F127" s="42" t="str">
        <f t="shared" si="32"/>
        <v/>
      </c>
      <c r="G127" s="68"/>
      <c r="H127" s="151"/>
    </row>
    <row r="128" spans="1:8" x14ac:dyDescent="0.3">
      <c r="A128" s="141">
        <f>A127</f>
        <v>1</v>
      </c>
      <c r="B128" s="43" t="s">
        <v>104</v>
      </c>
      <c r="C128" s="44"/>
      <c r="D128" s="142" t="s">
        <v>161</v>
      </c>
      <c r="E128" s="143">
        <v>1</v>
      </c>
      <c r="F128" s="44" t="str">
        <f t="shared" si="32"/>
        <v/>
      </c>
      <c r="G128" s="70"/>
      <c r="H128" s="144"/>
    </row>
    <row r="129" spans="1:8" x14ac:dyDescent="0.3">
      <c r="A129" s="145">
        <f>A128</f>
        <v>1</v>
      </c>
      <c r="B129" s="45"/>
      <c r="C129" s="45"/>
      <c r="D129" s="63" t="s">
        <v>27</v>
      </c>
      <c r="E129" s="146">
        <v>2</v>
      </c>
      <c r="F129" s="45" t="str">
        <f t="shared" si="32"/>
        <v/>
      </c>
      <c r="G129" s="71"/>
      <c r="H129" s="147"/>
    </row>
    <row r="130" spans="1:8" x14ac:dyDescent="0.3">
      <c r="A130" s="152">
        <v>1</v>
      </c>
      <c r="B130" s="44"/>
      <c r="C130" s="44" t="s">
        <v>159</v>
      </c>
      <c r="D130" s="153" t="s">
        <v>162</v>
      </c>
      <c r="E130" s="154">
        <v>0</v>
      </c>
      <c r="F130" s="44" t="str">
        <f t="shared" si="32"/>
        <v/>
      </c>
      <c r="G130" s="69"/>
      <c r="H130" s="144"/>
    </row>
    <row r="131" spans="1:8" x14ac:dyDescent="0.3">
      <c r="A131" s="141">
        <f t="shared" ref="A131:A132" si="35">A130</f>
        <v>1</v>
      </c>
      <c r="B131" s="44"/>
      <c r="C131" s="44"/>
      <c r="D131" s="142" t="s">
        <v>163</v>
      </c>
      <c r="E131" s="143">
        <v>1</v>
      </c>
      <c r="F131" s="44" t="str">
        <f t="shared" si="32"/>
        <v/>
      </c>
      <c r="G131" s="70"/>
      <c r="H131" s="144"/>
    </row>
    <row r="132" spans="1:8" ht="15" thickBot="1" x14ac:dyDescent="0.35">
      <c r="A132" s="141">
        <f t="shared" si="35"/>
        <v>1</v>
      </c>
      <c r="B132" s="45"/>
      <c r="C132" s="45"/>
      <c r="D132" s="63" t="s">
        <v>27</v>
      </c>
      <c r="E132" s="146">
        <v>2</v>
      </c>
      <c r="F132" s="45" t="str">
        <f t="shared" si="32"/>
        <v/>
      </c>
      <c r="G132" s="71"/>
      <c r="H132" s="147"/>
    </row>
    <row r="133" spans="1:8" ht="15" thickBot="1" x14ac:dyDescent="0.35">
      <c r="A133" s="104"/>
      <c r="B133" s="104"/>
      <c r="C133" s="104"/>
      <c r="D133" s="105" t="s">
        <v>164</v>
      </c>
      <c r="E133" s="106" t="e">
        <f>F133/G133</f>
        <v>#DIV/0!</v>
      </c>
      <c r="F133" s="104">
        <f>SUM(F120:F132)</f>
        <v>0</v>
      </c>
      <c r="G133" s="107">
        <f>COUNTA(G120:G132)*2</f>
        <v>0</v>
      </c>
      <c r="H133" s="108"/>
    </row>
    <row r="134" spans="1:8" ht="15.6" thickTop="1" thickBot="1" x14ac:dyDescent="0.35">
      <c r="A134" s="101"/>
      <c r="B134" s="101"/>
      <c r="C134" s="132" t="s">
        <v>165</v>
      </c>
      <c r="D134" s="133"/>
      <c r="E134" s="134"/>
      <c r="F134" s="101"/>
      <c r="G134" s="135"/>
      <c r="H134" s="136"/>
    </row>
    <row r="135" spans="1:8" x14ac:dyDescent="0.3">
      <c r="A135" s="137">
        <v>1</v>
      </c>
      <c r="B135" s="155" t="s">
        <v>104</v>
      </c>
      <c r="C135" s="66" t="s">
        <v>166</v>
      </c>
      <c r="D135" s="138" t="s">
        <v>167</v>
      </c>
      <c r="E135" s="139">
        <v>0</v>
      </c>
      <c r="F135" s="66" t="str">
        <f t="shared" ref="F135:F148" si="36">IF(G135="x",E135,"")</f>
        <v/>
      </c>
      <c r="G135" s="76"/>
      <c r="H135" s="156"/>
    </row>
    <row r="136" spans="1:8" x14ac:dyDescent="0.3">
      <c r="A136" s="141">
        <f t="shared" ref="A136:A146" si="37">A135</f>
        <v>1</v>
      </c>
      <c r="B136" s="43" t="s">
        <v>104</v>
      </c>
      <c r="C136" s="44"/>
      <c r="D136" s="142" t="s">
        <v>168</v>
      </c>
      <c r="E136" s="143">
        <v>1</v>
      </c>
      <c r="F136" s="44" t="str">
        <f t="shared" si="36"/>
        <v/>
      </c>
      <c r="G136" s="70"/>
      <c r="H136" s="144"/>
    </row>
    <row r="137" spans="1:8" x14ac:dyDescent="0.3">
      <c r="A137" s="141">
        <f t="shared" si="37"/>
        <v>1</v>
      </c>
      <c r="B137" s="45"/>
      <c r="C137" s="45"/>
      <c r="D137" s="63" t="s">
        <v>27</v>
      </c>
      <c r="E137" s="146">
        <v>2</v>
      </c>
      <c r="F137" s="45" t="str">
        <f t="shared" si="36"/>
        <v/>
      </c>
      <c r="G137" s="71"/>
      <c r="H137" s="147"/>
    </row>
    <row r="138" spans="1:8" x14ac:dyDescent="0.3">
      <c r="A138" s="152">
        <v>1</v>
      </c>
      <c r="B138" s="43" t="s">
        <v>104</v>
      </c>
      <c r="C138" s="44" t="s">
        <v>166</v>
      </c>
      <c r="D138" s="157" t="s">
        <v>169</v>
      </c>
      <c r="E138" s="158">
        <v>0</v>
      </c>
      <c r="F138" s="45" t="str">
        <f t="shared" si="36"/>
        <v/>
      </c>
      <c r="G138" s="159"/>
      <c r="H138" s="147"/>
    </row>
    <row r="139" spans="1:8" x14ac:dyDescent="0.3">
      <c r="A139" s="141">
        <f t="shared" si="37"/>
        <v>1</v>
      </c>
      <c r="B139" s="43" t="s">
        <v>104</v>
      </c>
      <c r="C139" s="44"/>
      <c r="D139" s="142" t="s">
        <v>170</v>
      </c>
      <c r="E139" s="143">
        <v>1</v>
      </c>
      <c r="F139" s="44" t="str">
        <f t="shared" si="36"/>
        <v/>
      </c>
      <c r="G139" s="70"/>
      <c r="H139" s="144"/>
    </row>
    <row r="140" spans="1:8" x14ac:dyDescent="0.3">
      <c r="A140" s="145">
        <f t="shared" si="37"/>
        <v>1</v>
      </c>
      <c r="B140" s="45"/>
      <c r="C140" s="45"/>
      <c r="D140" s="63" t="s">
        <v>27</v>
      </c>
      <c r="E140" s="146">
        <v>2</v>
      </c>
      <c r="F140" s="45" t="str">
        <f t="shared" si="36"/>
        <v/>
      </c>
      <c r="G140" s="71"/>
      <c r="H140" s="147"/>
    </row>
    <row r="141" spans="1:8" x14ac:dyDescent="0.3">
      <c r="A141" s="152">
        <v>1</v>
      </c>
      <c r="B141" s="43" t="s">
        <v>104</v>
      </c>
      <c r="C141" s="44" t="s">
        <v>166</v>
      </c>
      <c r="D141" s="153" t="s">
        <v>171</v>
      </c>
      <c r="E141" s="154">
        <v>0</v>
      </c>
      <c r="F141" s="44" t="str">
        <f>IF(G141="x",E141,"")</f>
        <v/>
      </c>
      <c r="G141" s="69"/>
      <c r="H141" s="144"/>
    </row>
    <row r="142" spans="1:8" x14ac:dyDescent="0.3">
      <c r="A142" s="141">
        <f>A141</f>
        <v>1</v>
      </c>
      <c r="B142" s="45"/>
      <c r="C142" s="45"/>
      <c r="D142" s="63" t="s">
        <v>27</v>
      </c>
      <c r="E142" s="146">
        <v>2</v>
      </c>
      <c r="F142" s="45" t="str">
        <f>IF(G142="x",E142,"")</f>
        <v/>
      </c>
      <c r="G142" s="71"/>
      <c r="H142" s="147"/>
    </row>
    <row r="143" spans="1:8" x14ac:dyDescent="0.3">
      <c r="A143" s="152">
        <v>1</v>
      </c>
      <c r="B143" s="43" t="s">
        <v>104</v>
      </c>
      <c r="C143" s="44" t="s">
        <v>166</v>
      </c>
      <c r="D143" s="157" t="s">
        <v>172</v>
      </c>
      <c r="E143" s="158">
        <v>0</v>
      </c>
      <c r="F143" s="45" t="str">
        <f t="shared" si="36"/>
        <v/>
      </c>
      <c r="G143" s="159"/>
      <c r="H143" s="147"/>
    </row>
    <row r="144" spans="1:8" x14ac:dyDescent="0.3">
      <c r="A144" s="141">
        <f t="shared" si="37"/>
        <v>1</v>
      </c>
      <c r="B144" s="45"/>
      <c r="C144" s="45"/>
      <c r="D144" s="63" t="s">
        <v>27</v>
      </c>
      <c r="E144" s="146">
        <v>2</v>
      </c>
      <c r="F144" s="45" t="str">
        <f t="shared" si="36"/>
        <v/>
      </c>
      <c r="G144" s="71"/>
      <c r="H144" s="147"/>
    </row>
    <row r="145" spans="1:8" x14ac:dyDescent="0.3">
      <c r="A145" s="152">
        <v>1</v>
      </c>
      <c r="B145" s="43" t="s">
        <v>104</v>
      </c>
      <c r="C145" s="44" t="s">
        <v>166</v>
      </c>
      <c r="D145" s="153" t="s">
        <v>173</v>
      </c>
      <c r="E145" s="154">
        <v>0</v>
      </c>
      <c r="F145" s="44" t="str">
        <f t="shared" si="36"/>
        <v/>
      </c>
      <c r="G145" s="69"/>
      <c r="H145" s="144"/>
    </row>
    <row r="146" spans="1:8" ht="15" thickBot="1" x14ac:dyDescent="0.35">
      <c r="A146" s="141">
        <f t="shared" si="37"/>
        <v>1</v>
      </c>
      <c r="B146" s="45"/>
      <c r="C146" s="45"/>
      <c r="D146" s="63" t="s">
        <v>27</v>
      </c>
      <c r="E146" s="146">
        <v>2</v>
      </c>
      <c r="F146" s="45" t="str">
        <f t="shared" si="36"/>
        <v/>
      </c>
      <c r="G146" s="71"/>
      <c r="H146" s="147"/>
    </row>
    <row r="147" spans="1:8" x14ac:dyDescent="0.3">
      <c r="A147" s="148">
        <v>1</v>
      </c>
      <c r="B147" s="47" t="s">
        <v>104</v>
      </c>
      <c r="C147" s="42" t="s">
        <v>174</v>
      </c>
      <c r="D147" s="149" t="s">
        <v>175</v>
      </c>
      <c r="E147" s="150">
        <v>0</v>
      </c>
      <c r="F147" s="42" t="str">
        <f t="shared" si="36"/>
        <v/>
      </c>
      <c r="G147" s="68"/>
      <c r="H147" s="151"/>
    </row>
    <row r="148" spans="1:8" ht="15" thickBot="1" x14ac:dyDescent="0.35">
      <c r="A148" s="141">
        <f>A147</f>
        <v>1</v>
      </c>
      <c r="B148" s="45"/>
      <c r="C148" s="45"/>
      <c r="D148" s="63" t="s">
        <v>27</v>
      </c>
      <c r="E148" s="146">
        <v>2</v>
      </c>
      <c r="F148" s="45" t="str">
        <f t="shared" si="36"/>
        <v/>
      </c>
      <c r="G148" s="71"/>
      <c r="H148" s="147"/>
    </row>
    <row r="149" spans="1:8" ht="15" thickBot="1" x14ac:dyDescent="0.35">
      <c r="A149" s="104"/>
      <c r="B149" s="104"/>
      <c r="C149" s="104"/>
      <c r="D149" s="105" t="s">
        <v>176</v>
      </c>
      <c r="E149" s="106" t="e">
        <f>F149/G149</f>
        <v>#DIV/0!</v>
      </c>
      <c r="F149" s="104">
        <f>SUM(F135:F148)</f>
        <v>0</v>
      </c>
      <c r="G149" s="107">
        <f>COUNTA(G135:G148)*2</f>
        <v>0</v>
      </c>
      <c r="H149" s="108"/>
    </row>
    <row r="150" spans="1:8" ht="15.6" thickTop="1" thickBot="1" x14ac:dyDescent="0.35">
      <c r="A150" s="101"/>
      <c r="B150" s="101"/>
      <c r="C150" s="132" t="s">
        <v>177</v>
      </c>
      <c r="D150" s="133"/>
      <c r="E150" s="134"/>
      <c r="F150" s="101"/>
      <c r="G150" s="135"/>
      <c r="H150" s="136"/>
    </row>
    <row r="151" spans="1:8" x14ac:dyDescent="0.3">
      <c r="A151" s="137">
        <v>1</v>
      </c>
      <c r="B151" s="155" t="s">
        <v>104</v>
      </c>
      <c r="C151" s="66" t="s">
        <v>178</v>
      </c>
      <c r="D151" s="138" t="s">
        <v>179</v>
      </c>
      <c r="E151" s="139">
        <v>0</v>
      </c>
      <c r="F151" s="66" t="str">
        <f>IF(G151="x",E151,"")</f>
        <v/>
      </c>
      <c r="G151" s="76"/>
      <c r="H151" s="140"/>
    </row>
    <row r="152" spans="1:8" ht="15" thickBot="1" x14ac:dyDescent="0.35">
      <c r="A152" s="145">
        <f>A151</f>
        <v>1</v>
      </c>
      <c r="B152" s="160"/>
      <c r="C152" s="160"/>
      <c r="D152" s="63" t="s">
        <v>27</v>
      </c>
      <c r="E152" s="146">
        <v>2</v>
      </c>
      <c r="F152" s="45" t="str">
        <f>IF(G152="x",E152,"")</f>
        <v/>
      </c>
      <c r="G152" s="71"/>
      <c r="H152" s="147"/>
    </row>
    <row r="153" spans="1:8" x14ac:dyDescent="0.3">
      <c r="A153" s="148">
        <v>1</v>
      </c>
      <c r="B153" s="47" t="s">
        <v>104</v>
      </c>
      <c r="C153" s="42" t="s">
        <v>180</v>
      </c>
      <c r="D153" s="149" t="s">
        <v>181</v>
      </c>
      <c r="E153" s="150">
        <v>0</v>
      </c>
      <c r="F153" s="45" t="str">
        <f t="shared" ref="F153:F170" si="38">IF(G153="x",E153,"")</f>
        <v/>
      </c>
      <c r="G153" s="68"/>
      <c r="H153" s="151"/>
    </row>
    <row r="154" spans="1:8" x14ac:dyDescent="0.3">
      <c r="A154" s="145">
        <f t="shared" ref="A154" si="39">A153</f>
        <v>1</v>
      </c>
      <c r="B154" s="45"/>
      <c r="C154" s="45"/>
      <c r="D154" s="63" t="s">
        <v>27</v>
      </c>
      <c r="E154" s="146">
        <v>2</v>
      </c>
      <c r="F154" s="45" t="str">
        <f t="shared" si="38"/>
        <v/>
      </c>
      <c r="G154" s="71"/>
      <c r="H154" s="147"/>
    </row>
    <row r="155" spans="1:8" x14ac:dyDescent="0.3">
      <c r="A155" s="152">
        <v>1</v>
      </c>
      <c r="B155" s="43" t="s">
        <v>104</v>
      </c>
      <c r="C155" s="44" t="s">
        <v>180</v>
      </c>
      <c r="D155" s="153" t="s">
        <v>182</v>
      </c>
      <c r="E155" s="154">
        <v>0</v>
      </c>
      <c r="F155" s="44" t="str">
        <f t="shared" si="38"/>
        <v/>
      </c>
      <c r="G155" s="69"/>
      <c r="H155" s="144"/>
    </row>
    <row r="156" spans="1:8" x14ac:dyDescent="0.3">
      <c r="A156" s="145">
        <f>A155</f>
        <v>1</v>
      </c>
      <c r="B156" s="160"/>
      <c r="C156" s="160"/>
      <c r="D156" s="161" t="s">
        <v>27</v>
      </c>
      <c r="E156" s="162">
        <v>2</v>
      </c>
      <c r="F156" s="160" t="str">
        <f t="shared" si="38"/>
        <v/>
      </c>
      <c r="G156" s="163"/>
      <c r="H156" s="164"/>
    </row>
    <row r="157" spans="1:8" x14ac:dyDescent="0.3">
      <c r="A157" s="152">
        <v>1</v>
      </c>
      <c r="B157" s="43" t="s">
        <v>104</v>
      </c>
      <c r="C157" s="44" t="s">
        <v>180</v>
      </c>
      <c r="D157" s="153" t="s">
        <v>183</v>
      </c>
      <c r="E157" s="154">
        <v>0</v>
      </c>
      <c r="F157" s="44" t="str">
        <f t="shared" si="38"/>
        <v/>
      </c>
      <c r="G157" s="69"/>
      <c r="H157" s="144"/>
    </row>
    <row r="158" spans="1:8" x14ac:dyDescent="0.3">
      <c r="A158" s="145">
        <f>A157</f>
        <v>1</v>
      </c>
      <c r="B158" s="160"/>
      <c r="C158" s="160"/>
      <c r="D158" s="161" t="s">
        <v>27</v>
      </c>
      <c r="E158" s="162">
        <v>2</v>
      </c>
      <c r="F158" s="160" t="str">
        <f t="shared" si="38"/>
        <v/>
      </c>
      <c r="G158" s="163"/>
      <c r="H158" s="164"/>
    </row>
    <row r="159" spans="1:8" x14ac:dyDescent="0.3">
      <c r="A159" s="152">
        <v>1</v>
      </c>
      <c r="B159" s="43" t="s">
        <v>104</v>
      </c>
      <c r="C159" s="44" t="s">
        <v>180</v>
      </c>
      <c r="D159" s="153" t="s">
        <v>184</v>
      </c>
      <c r="E159" s="154">
        <v>0</v>
      </c>
      <c r="F159" s="44" t="str">
        <f t="shared" si="38"/>
        <v/>
      </c>
      <c r="G159" s="69"/>
      <c r="H159" s="144"/>
    </row>
    <row r="160" spans="1:8" ht="15" thickBot="1" x14ac:dyDescent="0.35">
      <c r="A160" s="145">
        <f>A159</f>
        <v>1</v>
      </c>
      <c r="B160" s="160"/>
      <c r="C160" s="160"/>
      <c r="D160" s="63" t="s">
        <v>27</v>
      </c>
      <c r="E160" s="146">
        <v>2</v>
      </c>
      <c r="F160" s="45" t="str">
        <f t="shared" si="38"/>
        <v/>
      </c>
      <c r="G160" s="71"/>
      <c r="H160" s="147"/>
    </row>
    <row r="161" spans="1:8" x14ac:dyDescent="0.3">
      <c r="A161" s="148">
        <v>1</v>
      </c>
      <c r="B161" s="47" t="s">
        <v>104</v>
      </c>
      <c r="C161" s="42" t="s">
        <v>185</v>
      </c>
      <c r="D161" s="149" t="s">
        <v>186</v>
      </c>
      <c r="E161" s="150">
        <v>0</v>
      </c>
      <c r="F161" s="42" t="str">
        <f t="shared" si="38"/>
        <v/>
      </c>
      <c r="G161" s="68"/>
      <c r="H161" s="151"/>
    </row>
    <row r="162" spans="1:8" x14ac:dyDescent="0.3">
      <c r="A162" s="145">
        <f t="shared" ref="A162" si="40">A161</f>
        <v>1</v>
      </c>
      <c r="B162" s="160"/>
      <c r="C162" s="160"/>
      <c r="D162" s="161" t="s">
        <v>27</v>
      </c>
      <c r="E162" s="162">
        <v>2</v>
      </c>
      <c r="F162" s="160" t="str">
        <f t="shared" si="38"/>
        <v/>
      </c>
      <c r="G162" s="163"/>
      <c r="H162" s="164"/>
    </row>
    <row r="163" spans="1:8" x14ac:dyDescent="0.3">
      <c r="A163" s="152">
        <v>1</v>
      </c>
      <c r="B163" s="43" t="s">
        <v>104</v>
      </c>
      <c r="C163" s="44" t="s">
        <v>185</v>
      </c>
      <c r="D163" s="153" t="s">
        <v>187</v>
      </c>
      <c r="E163" s="154">
        <v>0</v>
      </c>
      <c r="F163" s="44" t="str">
        <f>IF(G163="x",E163,"")</f>
        <v/>
      </c>
      <c r="G163" s="69"/>
      <c r="H163" s="144"/>
    </row>
    <row r="164" spans="1:8" x14ac:dyDescent="0.3">
      <c r="A164" s="145">
        <f>A163</f>
        <v>1</v>
      </c>
      <c r="B164" s="45"/>
      <c r="C164" s="45"/>
      <c r="D164" s="63" t="s">
        <v>27</v>
      </c>
      <c r="E164" s="146">
        <v>2</v>
      </c>
      <c r="F164" s="45" t="str">
        <f>IF(G164="x",E164,"")</f>
        <v/>
      </c>
      <c r="G164" s="71"/>
      <c r="H164" s="147"/>
    </row>
    <row r="165" spans="1:8" x14ac:dyDescent="0.3">
      <c r="A165" s="152">
        <v>1</v>
      </c>
      <c r="B165" s="43" t="s">
        <v>104</v>
      </c>
      <c r="C165" s="44" t="s">
        <v>188</v>
      </c>
      <c r="D165" s="153" t="s">
        <v>189</v>
      </c>
      <c r="E165" s="154">
        <v>0</v>
      </c>
      <c r="F165" s="44" t="str">
        <f>IF(G165="x",E165,"")</f>
        <v/>
      </c>
      <c r="G165" s="69"/>
      <c r="H165" s="144"/>
    </row>
    <row r="166" spans="1:8" ht="15" thickBot="1" x14ac:dyDescent="0.35">
      <c r="A166" s="141">
        <f>A165</f>
        <v>1</v>
      </c>
      <c r="B166" s="45"/>
      <c r="C166" s="45"/>
      <c r="D166" s="63" t="s">
        <v>27</v>
      </c>
      <c r="E166" s="146">
        <v>2</v>
      </c>
      <c r="F166" s="45" t="str">
        <f>IF(G166="x",E166,"")</f>
        <v/>
      </c>
      <c r="G166" s="71"/>
      <c r="H166" s="147"/>
    </row>
    <row r="167" spans="1:8" x14ac:dyDescent="0.3">
      <c r="A167" s="148">
        <v>1</v>
      </c>
      <c r="B167" s="47" t="s">
        <v>104</v>
      </c>
      <c r="C167" s="42" t="s">
        <v>190</v>
      </c>
      <c r="D167" s="149" t="s">
        <v>191</v>
      </c>
      <c r="E167" s="150">
        <v>0</v>
      </c>
      <c r="F167" s="42" t="str">
        <f t="shared" si="38"/>
        <v/>
      </c>
      <c r="G167" s="68"/>
      <c r="H167" s="151"/>
    </row>
    <row r="168" spans="1:8" x14ac:dyDescent="0.3">
      <c r="A168" s="141">
        <f>A167</f>
        <v>1</v>
      </c>
      <c r="B168" s="160"/>
      <c r="C168" s="160"/>
      <c r="D168" s="161" t="s">
        <v>27</v>
      </c>
      <c r="E168" s="162">
        <v>2</v>
      </c>
      <c r="F168" s="160" t="str">
        <f t="shared" si="38"/>
        <v/>
      </c>
      <c r="G168" s="163"/>
      <c r="H168" s="164"/>
    </row>
    <row r="169" spans="1:8" x14ac:dyDescent="0.3">
      <c r="A169" s="152">
        <v>1</v>
      </c>
      <c r="B169" s="43" t="s">
        <v>104</v>
      </c>
      <c r="C169" s="44" t="s">
        <v>190</v>
      </c>
      <c r="D169" s="153" t="s">
        <v>192</v>
      </c>
      <c r="E169" s="154">
        <v>0</v>
      </c>
      <c r="F169" s="44" t="str">
        <f t="shared" si="38"/>
        <v/>
      </c>
      <c r="G169" s="69"/>
      <c r="H169" s="144"/>
    </row>
    <row r="170" spans="1:8" ht="15" thickBot="1" x14ac:dyDescent="0.35">
      <c r="A170" s="141">
        <f t="shared" ref="A170" si="41">A169</f>
        <v>1</v>
      </c>
      <c r="B170" s="160"/>
      <c r="C170" s="160"/>
      <c r="D170" s="161" t="s">
        <v>27</v>
      </c>
      <c r="E170" s="162">
        <v>2</v>
      </c>
      <c r="F170" s="160" t="str">
        <f t="shared" si="38"/>
        <v/>
      </c>
      <c r="G170" s="163"/>
      <c r="H170" s="164"/>
    </row>
    <row r="171" spans="1:8" ht="15" thickBot="1" x14ac:dyDescent="0.35">
      <c r="A171" s="104"/>
      <c r="B171" s="104"/>
      <c r="C171" s="104"/>
      <c r="D171" s="105" t="s">
        <v>193</v>
      </c>
      <c r="E171" s="106" t="e">
        <f>F171/G171</f>
        <v>#DIV/0!</v>
      </c>
      <c r="F171" s="104">
        <f>SUM(F151:F170)</f>
        <v>0</v>
      </c>
      <c r="G171" s="107">
        <f>COUNTA(G151:G170)*2</f>
        <v>0</v>
      </c>
      <c r="H171" s="108"/>
    </row>
    <row r="172" spans="1:8" ht="15.6" thickTop="1" thickBot="1" x14ac:dyDescent="0.35">
      <c r="A172" s="101"/>
      <c r="B172" s="101"/>
      <c r="C172" s="132" t="s">
        <v>194</v>
      </c>
      <c r="D172" s="133"/>
      <c r="E172" s="134"/>
      <c r="F172" s="101"/>
      <c r="G172" s="135"/>
      <c r="H172" s="136"/>
    </row>
    <row r="173" spans="1:8" x14ac:dyDescent="0.3">
      <c r="A173" s="137">
        <v>1</v>
      </c>
      <c r="B173" s="66"/>
      <c r="C173" s="66" t="s">
        <v>195</v>
      </c>
      <c r="D173" s="138" t="s">
        <v>196</v>
      </c>
      <c r="E173" s="139">
        <v>0</v>
      </c>
      <c r="F173" s="66" t="str">
        <f t="shared" ref="F173:F174" si="42">IF(G173="x",E173,"")</f>
        <v/>
      </c>
      <c r="G173" s="76"/>
      <c r="H173" s="140"/>
    </row>
    <row r="174" spans="1:8" ht="15" thickBot="1" x14ac:dyDescent="0.35">
      <c r="A174" s="141">
        <f>A173</f>
        <v>1</v>
      </c>
      <c r="B174" s="45"/>
      <c r="C174" s="45"/>
      <c r="D174" s="63" t="s">
        <v>27</v>
      </c>
      <c r="E174" s="146">
        <v>2</v>
      </c>
      <c r="F174" s="45" t="str">
        <f t="shared" si="42"/>
        <v/>
      </c>
      <c r="G174" s="71"/>
      <c r="H174" s="147"/>
    </row>
    <row r="175" spans="1:8" ht="15" thickBot="1" x14ac:dyDescent="0.35">
      <c r="A175" s="165"/>
      <c r="B175" s="165"/>
      <c r="C175" s="165"/>
      <c r="D175" s="166" t="s">
        <v>197</v>
      </c>
      <c r="E175" s="109" t="e">
        <f>F175/G175</f>
        <v>#DIV/0!</v>
      </c>
      <c r="F175" s="165">
        <f>SUM(F173:F174)</f>
        <v>0</v>
      </c>
      <c r="G175" s="110">
        <f>COUNTA(G173:G174)*2</f>
        <v>0</v>
      </c>
      <c r="H175" s="167"/>
    </row>
    <row r="176" spans="1:8" ht="15" thickTop="1" x14ac:dyDescent="0.3"/>
    <row r="177" spans="1:8" ht="7.5" customHeight="1" x14ac:dyDescent="0.3">
      <c r="A177" s="48"/>
      <c r="B177" s="48"/>
      <c r="C177" s="48"/>
      <c r="D177" s="62"/>
      <c r="E177" s="29"/>
      <c r="F177" s="65"/>
      <c r="G177" s="75"/>
      <c r="H177" s="38"/>
    </row>
    <row r="205" spans="3:7" ht="15" thickBot="1" x14ac:dyDescent="0.35"/>
    <row r="206" spans="3:7" ht="15.6" thickTop="1" thickBot="1" x14ac:dyDescent="0.35">
      <c r="C206" s="78" t="s">
        <v>78</v>
      </c>
      <c r="D206" s="177" t="s">
        <v>79</v>
      </c>
      <c r="E206" s="178"/>
      <c r="F206" s="178"/>
      <c r="G206" s="179"/>
    </row>
    <row r="207" spans="3:7" ht="15" thickTop="1" x14ac:dyDescent="0.3"/>
  </sheetData>
  <sheetProtection sheet="1" scenarios="1" selectLockedCells="1"/>
  <mergeCells count="5">
    <mergeCell ref="A1:H1"/>
    <mergeCell ref="A2:C2"/>
    <mergeCell ref="F2:G2"/>
    <mergeCell ref="D206:G206"/>
    <mergeCell ref="A8:H8"/>
  </mergeCells>
  <conditionalFormatting sqref="H2">
    <cfRule type="expression" dxfId="34" priority="112" stopIfTrue="1">
      <formula>$E$2&lt;=$E$3</formula>
    </cfRule>
    <cfRule type="expression" dxfId="33" priority="113" stopIfTrue="1">
      <formula>$E$2&lt;=$E$4</formula>
    </cfRule>
    <cfRule type="expression" dxfId="32" priority="114" stopIfTrue="1">
      <formula>$E$2&lt;=$E$5</formula>
    </cfRule>
    <cfRule type="expression" dxfId="31" priority="115" stopIfTrue="1">
      <formula>$E$2&lt;=$E$6</formula>
    </cfRule>
    <cfRule type="expression" dxfId="30" priority="116">
      <formula>$E$2&gt;$E$7</formula>
    </cfRule>
  </conditionalFormatting>
  <conditionalFormatting sqref="F35 F88 F104 F53 F117">
    <cfRule type="expression" dxfId="29" priority="66" stopIfTrue="1">
      <formula>$E35&lt;=$E$3</formula>
    </cfRule>
    <cfRule type="expression" dxfId="28" priority="108" stopIfTrue="1">
      <formula>$E35&lt;=$E$4</formula>
    </cfRule>
    <cfRule type="expression" dxfId="27" priority="109" stopIfTrue="1">
      <formula>$E35&lt;=$E$5</formula>
    </cfRule>
    <cfRule type="expression" dxfId="26" priority="110" stopIfTrue="1">
      <formula>$E35&lt;=$E$6</formula>
    </cfRule>
    <cfRule type="expression" dxfId="25" priority="111" stopIfTrue="1">
      <formula>$E35&gt;$E$7</formula>
    </cfRule>
  </conditionalFormatting>
  <conditionalFormatting sqref="F13:F34 F37:F52 F55:F87 F106:F116 F90:F103">
    <cfRule type="expression" dxfId="24" priority="118" stopIfTrue="1">
      <formula>AND(G13="x",E13=0)</formula>
    </cfRule>
    <cfRule type="expression" dxfId="23" priority="119" stopIfTrue="1">
      <formula>AND(G13="x",E13=1)</formula>
    </cfRule>
    <cfRule type="expression" dxfId="22" priority="120" stopIfTrue="1">
      <formula>AND(G13="x",E13=2)</formula>
    </cfRule>
  </conditionalFormatting>
  <conditionalFormatting sqref="H64:H72 B13:H34 B55:H63 H74:H77 B77:H87 B106:H116 B90:H103 B64:G87 H37:H46 H49:H52 B48:H48 B37:G52">
    <cfRule type="expression" dxfId="21" priority="121">
      <formula>$A13=0</formula>
    </cfRule>
  </conditionalFormatting>
  <conditionalFormatting sqref="F175 F133 F149 F171">
    <cfRule type="expression" dxfId="20" priority="13" stopIfTrue="1">
      <formula>$E133&lt;=$E$3</formula>
    </cfRule>
    <cfRule type="expression" dxfId="19" priority="14" stopIfTrue="1">
      <formula>$E133&lt;=$E$4</formula>
    </cfRule>
    <cfRule type="expression" dxfId="18" priority="15" stopIfTrue="1">
      <formula>$E133&lt;=$E$5</formula>
    </cfRule>
    <cfRule type="expression" dxfId="17" priority="16" stopIfTrue="1">
      <formula>$E133&lt;=$E$6</formula>
    </cfRule>
    <cfRule type="expression" dxfId="16" priority="17" stopIfTrue="1">
      <formula>$E133&gt;$E$7</formula>
    </cfRule>
  </conditionalFormatting>
  <conditionalFormatting sqref="F120:F132 F151:F170">
    <cfRule type="expression" dxfId="15" priority="18" stopIfTrue="1">
      <formula>AND(G120="x",E120=0)</formula>
    </cfRule>
    <cfRule type="expression" dxfId="14" priority="19" stopIfTrue="1">
      <formula>AND(G120="x",E120=1)</formula>
    </cfRule>
    <cfRule type="expression" dxfId="13" priority="20" stopIfTrue="1">
      <formula>AND(G120="x",E120=2)</formula>
    </cfRule>
  </conditionalFormatting>
  <conditionalFormatting sqref="B151:H170 B120:H132">
    <cfRule type="expression" dxfId="12" priority="21">
      <formula>$A120=0</formula>
    </cfRule>
  </conditionalFormatting>
  <conditionalFormatting sqref="F135:F148">
    <cfRule type="expression" dxfId="11" priority="10" stopIfTrue="1">
      <formula>AND(G135="x",E135=0)</formula>
    </cfRule>
    <cfRule type="expression" dxfId="10" priority="11" stopIfTrue="1">
      <formula>AND(G135="x",E135=1)</formula>
    </cfRule>
    <cfRule type="expression" dxfId="9" priority="12" stopIfTrue="1">
      <formula>AND(G135="x",E135=2)</formula>
    </cfRule>
  </conditionalFormatting>
  <conditionalFormatting sqref="B135:H148">
    <cfRule type="expression" dxfId="8" priority="9">
      <formula>$A135=0</formula>
    </cfRule>
  </conditionalFormatting>
  <conditionalFormatting sqref="F173:F174">
    <cfRule type="expression" dxfId="7" priority="6" stopIfTrue="1">
      <formula>AND(G173="x",E173=0)</formula>
    </cfRule>
    <cfRule type="expression" dxfId="6" priority="7" stopIfTrue="1">
      <formula>AND(G173="x",E173=1)</formula>
    </cfRule>
    <cfRule type="expression" dxfId="5" priority="8" stopIfTrue="1">
      <formula>AND(G173="x",E173=2)</formula>
    </cfRule>
  </conditionalFormatting>
  <conditionalFormatting sqref="B173:H174">
    <cfRule type="expression" dxfId="4" priority="5">
      <formula>$A173=0</formula>
    </cfRule>
  </conditionalFormatting>
  <conditionalFormatting sqref="F153:F154">
    <cfRule type="expression" dxfId="3" priority="2" stopIfTrue="1">
      <formula>AND(G153="x",E153=0)</formula>
    </cfRule>
    <cfRule type="expression" dxfId="2" priority="3" stopIfTrue="1">
      <formula>AND(G153="x",E153=1)</formula>
    </cfRule>
    <cfRule type="expression" dxfId="1" priority="4" stopIfTrue="1">
      <formula>AND(G153="x",E153=2)</formula>
    </cfRule>
  </conditionalFormatting>
  <conditionalFormatting sqref="B154:H154 F153">
    <cfRule type="expression" dxfId="0" priority="1">
      <formula>$A153=0</formula>
    </cfRule>
  </conditionalFormatting>
  <dataValidations count="2">
    <dataValidation type="list" allowBlank="1" showInputMessage="1" showErrorMessage="1" sqref="G177 G54:G87 G36:G52 G11:G34 G89:G103 G105:G116 G172:G174 G150:G170 G134:G148 G118:G132" xr:uid="{00000000-0002-0000-0000-000000000000}">
      <formula1>"x,,"</formula1>
    </dataValidation>
    <dataValidation type="list" allowBlank="1" showInputMessage="1" showErrorMessage="1" sqref="A115 A37 A40 A42 A45 A51 A47 A92 A90 A94 A97 A86 A81 A83 A79 A101 A60 A77 A21 A24 A27 A13 A55 A33 A30 A18 A75 A73 A67 A64 A70 A62 A58 A99 A110 A106 A108 A112 A167 A173 A169 A161 A155 A151 A153 A120 A123 A125 A141 A147 A135 A138 A143 A145 A127 A130 A157 A163 A165 A159" xr:uid="{00000000-0002-0000-0000-000001000000}">
      <formula1>"0,1"</formula1>
    </dataValidation>
  </dataValidations>
  <pageMargins left="0.70866141732283472" right="0.70866141732283472" top="0.74803149606299213" bottom="0.74803149606299213" header="0.31496062992125984" footer="0.31496062992125984"/>
  <pageSetup paperSize="9" scale="8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Walter Laurent</dc:creator>
  <cp:lastModifiedBy>Walter Laurent</cp:lastModifiedBy>
  <cp:lastPrinted>2014-12-24T10:15:31Z</cp:lastPrinted>
  <dcterms:created xsi:type="dcterms:W3CDTF">2012-10-31T10:27:43Z</dcterms:created>
  <dcterms:modified xsi:type="dcterms:W3CDTF">2020-10-08T21:09:43Z</dcterms:modified>
</cp:coreProperties>
</file>